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D7BB9338-849F-4B51-A5F4-9EC1A2A5449A}" xr6:coauthVersionLast="47" xr6:coauthVersionMax="47" xr10:uidLastSave="{00000000-0000-0000-0000-000000000000}"/>
  <bookViews>
    <workbookView xWindow="-108" yWindow="-108" windowWidth="23256" windowHeight="12456" tabRatio="895" activeTab="6" xr2:uid="{00000000-000D-0000-FFFF-FFFF00000000}"/>
  </bookViews>
  <sheets>
    <sheet name="注意事項" sheetId="25" r:id="rId1"/>
    <sheet name="【基本情報】" sheetId="8" r:id="rId2"/>
    <sheet name="組手審判A" sheetId="17" r:id="rId3"/>
    <sheet name="組手審判B" sheetId="19" r:id="rId4"/>
    <sheet name="形審判" sheetId="32" r:id="rId5"/>
    <sheet name="都道府県審判更新" sheetId="39" r:id="rId6"/>
    <sheet name="支払証" sheetId="6" r:id="rId7"/>
    <sheet name="過払い" sheetId="14" r:id="rId8"/>
  </sheets>
  <definedNames>
    <definedName name="_xlnm.Print_Area" localSheetId="7">過払い!$A$1:$H$35</definedName>
    <definedName name="_xlnm.Print_Area" localSheetId="4">形審判!$A$1:$L$42</definedName>
    <definedName name="_xlnm.Print_Area" localSheetId="6">支払証!$A$1:$H$37</definedName>
    <definedName name="_xlnm.Print_Area" localSheetId="2">組手審判A!$A$1:$L$40</definedName>
    <definedName name="_xlnm.Print_Area" localSheetId="3">組手審判B!$A$1:$L$40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6" l="1"/>
  <c r="H31" i="6"/>
  <c r="H35" i="6"/>
  <c r="H34" i="6"/>
  <c r="H32" i="6"/>
  <c r="H30" i="6"/>
  <c r="H29" i="6"/>
  <c r="A2" i="6"/>
  <c r="H37" i="6" l="1"/>
  <c r="G11" i="32"/>
  <c r="B3" i="32"/>
  <c r="B3" i="19"/>
  <c r="B3" i="17"/>
  <c r="G17" i="32"/>
  <c r="G16" i="32"/>
  <c r="G15" i="32"/>
  <c r="G14" i="32"/>
  <c r="G13" i="32"/>
  <c r="G12" i="32"/>
  <c r="G10" i="32"/>
  <c r="G7" i="32"/>
  <c r="B7" i="32"/>
  <c r="G6" i="32"/>
  <c r="B6" i="32"/>
  <c r="G5" i="32"/>
  <c r="B5" i="32"/>
  <c r="M1" i="32"/>
  <c r="F11" i="32" l="1"/>
  <c r="F10" i="32"/>
  <c r="F14" i="32"/>
  <c r="F17" i="32"/>
  <c r="F12" i="32"/>
  <c r="F15" i="32"/>
  <c r="F13" i="32"/>
  <c r="F16" i="32"/>
  <c r="M1" i="19"/>
  <c r="F11" i="19" s="1"/>
  <c r="G10" i="19" l="1"/>
  <c r="G7" i="19"/>
  <c r="B7" i="19"/>
  <c r="G6" i="19"/>
  <c r="B6" i="19"/>
  <c r="G5" i="19"/>
  <c r="B5" i="19"/>
  <c r="F10" i="19" l="1"/>
  <c r="F14" i="19"/>
  <c r="F17" i="19"/>
  <c r="F12" i="19"/>
  <c r="F15" i="19"/>
  <c r="F18" i="19"/>
  <c r="F13" i="19"/>
  <c r="F16" i="19"/>
  <c r="F23" i="14" l="1"/>
  <c r="G7" i="17"/>
  <c r="B7" i="17"/>
  <c r="G6" i="17"/>
  <c r="B6" i="17"/>
  <c r="G5" i="17"/>
  <c r="B5" i="17"/>
  <c r="M1" i="17"/>
  <c r="F11" i="17" l="1"/>
  <c r="F10" i="17"/>
  <c r="F12" i="17"/>
  <c r="F13" i="17"/>
  <c r="F14" i="17"/>
  <c r="F15" i="17"/>
  <c r="F16" i="17"/>
  <c r="F17" i="17"/>
  <c r="F18" i="17"/>
  <c r="F3" i="14" l="1"/>
  <c r="F7" i="14" l="1"/>
  <c r="F8" i="14"/>
  <c r="F9" i="14"/>
  <c r="F6"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sharedStrings.xml><?xml version="1.0" encoding="utf-8"?>
<sst xmlns="http://schemas.openxmlformats.org/spreadsheetml/2006/main" count="336" uniqueCount="191">
  <si>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</si>
  <si>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</si>
  <si>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</si>
  <si>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</si>
  <si>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</si>
  <si>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</si>
  <si>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</si>
  <si>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</si>
  <si>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</si>
  <si>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</si>
  <si>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</si>
  <si>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</si>
  <si>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</si>
  <si>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</si>
  <si>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</si>
  <si>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</si>
  <si>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</si>
  <si>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</si>
  <si>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</si>
  <si>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</si>
  <si>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</si>
  <si>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</si>
  <si>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</si>
  <si>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</si>
  <si>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</si>
  <si>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</si>
  <si>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</si>
  <si>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</si>
  <si>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</si>
  <si>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</si>
  <si>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</si>
  <si>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</si>
  <si>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</si>
  <si>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</si>
  <si>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</si>
  <si>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</si>
  <si>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</si>
  <si>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</si>
  <si>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</si>
  <si>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</si>
  <si>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</si>
  <si>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</si>
  <si>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</si>
  <si>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</si>
  <si>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</si>
  <si>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</si>
  <si>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</si>
  <si>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</si>
  <si>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</si>
  <si>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</si>
  <si>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</si>
  <si>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</si>
  <si>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</si>
  <si>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</si>
  <si>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</si>
  <si>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</si>
  <si>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</si>
  <si>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</si>
  <si>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</si>
  <si>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</si>
  <si>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</si>
  <si>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</si>
  <si>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</si>
  <si>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</si>
  <si>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</si>
  <si>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</si>
  <si>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</si>
  <si>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</si>
  <si>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</si>
  <si>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</si>
  <si>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</si>
  <si>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</si>
  <si>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</si>
  <si>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</si>
  <si>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</si>
  <si>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</si>
  <si>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</si>
  <si>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</si>
  <si>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</si>
  <si>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１級</t>
    <rPh sb="1" eb="2">
      <t>キュウ</t>
    </rPh>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</si>
  <si>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</si>
  <si>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</si>
  <si>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</si>
  <si>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</si>
  <si>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</si>
  <si>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</si>
  <si>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</si>
  <si>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</si>
  <si>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</si>
  <si>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</si>
  <si>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</si>
  <si>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</si>
  <si>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</si>
  <si>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</si>
  <si>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</si>
  <si>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</si>
  <si>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申し込みください。</t>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</si>
  <si>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</si>
  <si>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</si>
  <si>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</si>
  <si>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</si>
  <si>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</si>
  <si>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</si>
  <si>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</si>
  <si>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</si>
  <si>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</si>
  <si>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</si>
  <si>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</si>
  <si>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</si>
  <si>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</si>
  <si>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</si>
  <si>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</si>
  <si>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</si>
  <si>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</si>
  <si>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</si>
  <si>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</si>
  <si>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</si>
  <si>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</si>
  <si>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</si>
  <si>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</si>
  <si>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</si>
  <si>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</si>
  <si>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</si>
  <si>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</si>
  <si>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</si>
  <si>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</si>
  <si>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</si>
  <si>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</si>
  <si>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</si>
  <si>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</si>
  <si>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</si>
  <si>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</si>
  <si>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</si>
  <si>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</si>
  <si>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</si>
  <si>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</si>
  <si>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</si>
  <si>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</si>
  <si>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</si>
  <si>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</si>
  <si>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</si>
  <si>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</si>
  <si>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</si>
  <si>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</si>
  <si>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</si>
  <si>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</si>
  <si>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</si>
  <si>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</si>
  <si>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</si>
  <si>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</si>
  <si>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</si>
  <si>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</si>
  <si>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</si>
  <si>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</si>
  <si>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</si>
  <si>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一社）熊本県空手道連盟</t>
    <rPh sb="0" eb="2">
      <t>イッシャ</t>
    </rPh>
    <phoneticPr fontId="2"/>
  </si>
  <si>
    <t>県形審判員で全空連登録更新希望</t>
    <rPh sb="0" eb="1">
      <t>ケン</t>
    </rPh>
    <rPh sb="1" eb="2">
      <t>カタ</t>
    </rPh>
    <rPh sb="2" eb="5">
      <t>シンパンイン</t>
    </rPh>
    <rPh sb="6" eb="11">
      <t>ゼンクウレントウロク</t>
    </rPh>
    <rPh sb="11" eb="13">
      <t>コウシン</t>
    </rPh>
    <rPh sb="13" eb="15">
      <t>キボウ</t>
    </rPh>
    <phoneticPr fontId="2"/>
  </si>
  <si>
    <t>s</t>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</si>
  <si>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</si>
  <si>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</si>
  <si>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くまモン市空手道連盟</t>
    <rPh sb="4" eb="5">
      <t>シ</t>
    </rPh>
    <rPh sb="5" eb="7">
      <t>カラテ</t>
    </rPh>
    <rPh sb="7" eb="8">
      <t>ドウ</t>
    </rPh>
    <rPh sb="8" eb="10">
      <t>レンメイ</t>
    </rPh>
    <phoneticPr fontId="2"/>
  </si>
  <si>
    <t>くまモン道場</t>
    <rPh sb="4" eb="6">
      <t>ドウジョウ</t>
    </rPh>
    <phoneticPr fontId="2"/>
  </si>
  <si>
    <t>〒　　　-</t>
    <phoneticPr fontId="2"/>
  </si>
  <si>
    <t>くまモン県くまモン市くまモン町</t>
    <rPh sb="4" eb="5">
      <t>ケン</t>
    </rPh>
    <rPh sb="9" eb="10">
      <t>シ</t>
    </rPh>
    <rPh sb="14" eb="15">
      <t>マチ</t>
    </rPh>
    <phoneticPr fontId="2"/>
  </si>
  <si>
    <t>090-1111－2222</t>
    <phoneticPr fontId="2"/>
  </si>
  <si>
    <t>公認都道府県組手審判員更新者</t>
  </si>
  <si>
    <t>会員番号</t>
  </si>
  <si>
    <t>氏　　　名</t>
  </si>
  <si>
    <t>年齢</t>
  </si>
  <si>
    <t>流派名</t>
  </si>
  <si>
    <t>現有効期限（西暦）</t>
  </si>
  <si>
    <t>新有効期限（西暦）</t>
  </si>
  <si>
    <t>公認都道府県形審判員更新者</t>
  </si>
  <si>
    <t>組手審判員資格</t>
  </si>
  <si>
    <t>公認指導者資格</t>
  </si>
  <si>
    <t>〒</t>
    <phoneticPr fontId="2"/>
  </si>
  <si>
    <t>○○市□□町×××番地</t>
    <rPh sb="2" eb="3">
      <t>シ</t>
    </rPh>
    <rPh sb="5" eb="6">
      <t>マチ</t>
    </rPh>
    <rPh sb="9" eb="11">
      <t>バンチ</t>
    </rPh>
    <phoneticPr fontId="2"/>
  </si>
  <si>
    <t>令和6年　月　日</t>
    <rPh sb="5" eb="6">
      <t>ガツ</t>
    </rPh>
    <rPh sb="7" eb="8">
      <t>ニチ</t>
    </rPh>
    <phoneticPr fontId="2"/>
  </si>
  <si>
    <t>2024/</t>
    <phoneticPr fontId="2"/>
  </si>
  <si>
    <t>全空連カード有効期限が2025年3月31日の方（その他お知らせ下さい）</t>
    <rPh sb="0" eb="3">
      <t>ゼンクウレン</t>
    </rPh>
    <rPh sb="6" eb="10">
      <t>ユウコウキゲン</t>
    </rPh>
    <rPh sb="15" eb="16">
      <t>ネン</t>
    </rPh>
    <rPh sb="17" eb="18">
      <t>ゲツ</t>
    </rPh>
    <rPh sb="20" eb="21">
      <t>ニチ</t>
    </rPh>
    <rPh sb="22" eb="23">
      <t>カタ</t>
    </rPh>
    <rPh sb="26" eb="27">
      <t>タ</t>
    </rPh>
    <rPh sb="28" eb="29">
      <t>チ</t>
    </rPh>
    <rPh sb="31" eb="32">
      <t>クダ</t>
    </rPh>
    <phoneticPr fontId="2"/>
  </si>
  <si>
    <t>県組手審判員で全空連登録更新希望</t>
    <rPh sb="0" eb="1">
      <t>ケン</t>
    </rPh>
    <rPh sb="1" eb="6">
      <t>クミテシンパンイン</t>
    </rPh>
    <rPh sb="7" eb="12">
      <t>ゼンクウレントウロク</t>
    </rPh>
    <rPh sb="12" eb="14">
      <t>コウシン</t>
    </rPh>
    <rPh sb="14" eb="16">
      <t>キボウ</t>
    </rPh>
    <phoneticPr fontId="2"/>
  </si>
  <si>
    <t>＊学校責任者は必要ありません（資格を保有している先生は添付）</t>
    <rPh sb="1" eb="3">
      <t>がっこう</t>
    </rPh>
    <rPh sb="3" eb="6">
      <t>せきにんしゃ</t>
    </rPh>
    <rPh sb="7" eb="9">
      <t>ひつよう</t>
    </rPh>
    <rPh sb="15" eb="17">
      <t>しかく</t>
    </rPh>
    <rPh sb="18" eb="20">
      <t>ほゆう</t>
    </rPh>
    <rPh sb="24" eb="26">
      <t>せんせい</t>
    </rPh>
    <rPh sb="27" eb="29">
      <t>てんぷ</t>
    </rPh>
    <phoneticPr fontId="4" type="Hiragana" alignment="distributed"/>
  </si>
  <si>
    <t>組手・形　　　両方</t>
    <rPh sb="0" eb="2">
      <t>クミテ</t>
    </rPh>
    <rPh sb="3" eb="4">
      <t>カタ</t>
    </rPh>
    <rPh sb="7" eb="9">
      <t>リョウホウ</t>
    </rPh>
    <phoneticPr fontId="2"/>
  </si>
  <si>
    <t>に送られると、宮﨑、矢野に自動的に転送されます。</t>
    <rPh sb="1" eb="2">
      <t>オク</t>
    </rPh>
    <rPh sb="7" eb="9">
      <t>ミヤザキ</t>
    </rPh>
    <rPh sb="10" eb="12">
      <t>ヤノ</t>
    </rPh>
    <rPh sb="13" eb="16">
      <t>ジドウテキ</t>
    </rPh>
    <rPh sb="17" eb="19">
      <t>テンソウ</t>
    </rPh>
    <phoneticPr fontId="2"/>
  </si>
  <si>
    <t>申請書の原本控え（支払い証含む）は必ず保管をお願い致します。</t>
    <rPh sb="0" eb="3">
      <t>シンセイショ</t>
    </rPh>
    <rPh sb="4" eb="6">
      <t>ゲンポン</t>
    </rPh>
    <rPh sb="6" eb="7">
      <t>ヒカ</t>
    </rPh>
    <rPh sb="9" eb="11">
      <t>シハラ</t>
    </rPh>
    <rPh sb="12" eb="13">
      <t>ショウ</t>
    </rPh>
    <rPh sb="13" eb="14">
      <t>フク</t>
    </rPh>
    <rPh sb="17" eb="18">
      <t>カナラ</t>
    </rPh>
    <rPh sb="19" eb="21">
      <t>ホカン</t>
    </rPh>
    <rPh sb="23" eb="24">
      <t>ネガ</t>
    </rPh>
    <rPh sb="25" eb="26">
      <t>イタ</t>
    </rPh>
    <phoneticPr fontId="2"/>
  </si>
  <si>
    <t>県連
会員番号</t>
    <rPh sb="0" eb="2">
      <t>ケンレン</t>
    </rPh>
    <rPh sb="3" eb="5">
      <t>カイイン</t>
    </rPh>
    <rPh sb="5" eb="7">
      <t>バンゴウ</t>
    </rPh>
    <phoneticPr fontId="2"/>
  </si>
  <si>
    <t>組手Ａ・Ｂ　形受審料</t>
    <rPh sb="0" eb="2">
      <t>クミテ</t>
    </rPh>
    <rPh sb="6" eb="7">
      <t>カタ</t>
    </rPh>
    <rPh sb="7" eb="9">
      <t>ジュシン</t>
    </rPh>
    <rPh sb="9" eb="10">
      <t>リョウ</t>
    </rPh>
    <phoneticPr fontId="2"/>
  </si>
  <si>
    <t>公認段位</t>
    <phoneticPr fontId="2"/>
  </si>
  <si>
    <t>公認段位</t>
    <phoneticPr fontId="2"/>
  </si>
  <si>
    <t>現有効期限（西暦）</t>
    <rPh sb="0" eb="1">
      <t>ゲン</t>
    </rPh>
    <phoneticPr fontId="2"/>
  </si>
  <si>
    <t>新有効期限（西暦）</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</si>
</sst>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6">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6"/>
      <color rgb="FFFF0000"/>
      <name val="HGMaruGothicMPRO"/>
      <charset val="128"/>
    </font>
    <font>
      <sz val="8"/>
      <color rgb="FFFF0000"/>
      <name val="HG丸ｺﾞｼｯｸM-PRO"/>
      <family val="3"/>
      <charset val="128"/>
    </font>
    <font>
      <b/>
      <sz val="16"/>
      <color rgb="FFFF0000"/>
      <name val="游ゴシック"/>
      <family val="3"/>
      <charset val="128"/>
      <scheme val="minor"/>
    </font>
    <font>
      <sz val="16"/>
      <color theme="1"/>
      <name val="游ゴシック"/>
      <family val="2"/>
      <charset val="128"/>
      <scheme val="minor"/>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7"/>
      <color theme="1"/>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5" fillId="0" borderId="0">
      <alignment vertical="center"/>
    </xf>
  </cellStyleXfs>
  <cellXfs count="241">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57" fontId="13" fillId="0" borderId="0" xfId="0" applyNumberFormat="1" applyFo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3" fillId="4" borderId="1" xfId="0" applyNumberFormat="1" applyFont="1" applyFill="1" applyBorder="1">
      <alignment vertical="center"/>
    </xf>
    <xf numFmtId="176" fontId="12" fillId="0" borderId="1" xfId="0" applyNumberFormat="1" applyFont="1" applyBorder="1" applyAlignment="1">
      <alignment horizontal="left" vertical="center" shrinkToFit="1"/>
    </xf>
    <xf numFmtId="0" fontId="8" fillId="0" borderId="0" xfId="0" applyFont="1">
      <alignment vertical="center"/>
    </xf>
    <xf numFmtId="0" fontId="13" fillId="0" borderId="0" xfId="0" applyFont="1" applyAlignment="1">
      <alignment horizontal="center" vertical="center"/>
    </xf>
    <xf numFmtId="0" fontId="7" fillId="0" borderId="0" xfId="0" applyFont="1" applyAlignment="1">
      <alignment horizontal="left"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lignment vertical="center"/>
    </xf>
    <xf numFmtId="0" fontId="3" fillId="4" borderId="1" xfId="0" applyFont="1" applyFill="1" applyBorder="1" applyAlignment="1">
      <alignment horizontal="center"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5" fillId="0" borderId="0" xfId="0" applyFont="1" applyAlignment="1">
      <alignment horizontal="right" vertical="center"/>
    </xf>
    <xf numFmtId="0" fontId="13" fillId="0" borderId="0" xfId="0" applyFont="1" applyAlignment="1">
      <alignment horizontal="right" vertical="center" shrinkToFit="1"/>
    </xf>
    <xf numFmtId="0" fontId="23" fillId="0" borderId="13" xfId="0" applyFont="1" applyBorder="1">
      <alignment vertical="center"/>
    </xf>
    <xf numFmtId="0" fontId="24"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22" fillId="7" borderId="0" xfId="0" applyFont="1" applyFill="1">
      <alignment vertical="center"/>
    </xf>
    <xf numFmtId="0" fontId="25" fillId="7" borderId="0" xfId="0" applyFont="1" applyFill="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1" fillId="0" borderId="0" xfId="0" applyFont="1" applyAlignment="1">
      <alignment horizontal="left" vertical="center"/>
    </xf>
    <xf numFmtId="0" fontId="8" fillId="0" borderId="1" xfId="0" applyFont="1" applyBorder="1">
      <alignment vertical="center"/>
    </xf>
    <xf numFmtId="0" fontId="8" fillId="0" borderId="5" xfId="0" applyFont="1" applyBorder="1">
      <alignment vertical="center"/>
    </xf>
    <xf numFmtId="0" fontId="7" fillId="0" borderId="1" xfId="0" applyFont="1" applyBorder="1">
      <alignment vertical="center"/>
    </xf>
    <xf numFmtId="0" fontId="7" fillId="0" borderId="5" xfId="0" applyFont="1" applyBorder="1">
      <alignment vertical="center"/>
    </xf>
    <xf numFmtId="57" fontId="8" fillId="7" borderId="0" xfId="0" applyNumberFormat="1" applyFont="1" applyFill="1" applyAlignment="1">
      <alignment horizontal="left" vertical="center"/>
    </xf>
    <xf numFmtId="176" fontId="12" fillId="7" borderId="1" xfId="0" applyNumberFormat="1" applyFont="1" applyFill="1" applyBorder="1" applyAlignment="1">
      <alignment horizontal="left" vertical="center" shrinkToFit="1"/>
    </xf>
    <xf numFmtId="0" fontId="32" fillId="0" borderId="0" xfId="0" applyFont="1" applyAlignment="1">
      <alignment horizontal="left" vertical="center"/>
    </xf>
    <xf numFmtId="0" fontId="34" fillId="0" borderId="0" xfId="0" applyFont="1" applyAlignment="1">
      <alignment horizontal="left" vertical="center"/>
    </xf>
    <xf numFmtId="0" fontId="13" fillId="7" borderId="0" xfId="0" applyFont="1" applyFill="1" applyAlignment="1">
      <alignment horizontal="left" vertical="center"/>
    </xf>
    <xf numFmtId="0" fontId="36" fillId="0" borderId="0" xfId="0" applyFont="1">
      <alignment vertical="center"/>
    </xf>
    <xf numFmtId="0" fontId="37"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1" fillId="0" borderId="0" xfId="0" applyFont="1" applyAlignment="1">
      <alignment horizontal="left" vertical="center"/>
    </xf>
    <xf numFmtId="0" fontId="13" fillId="0" borderId="0" xfId="0" applyFont="1" applyAlignment="1">
      <alignment horizontal="left" vertical="top"/>
    </xf>
    <xf numFmtId="0" fontId="42" fillId="0" borderId="0" xfId="0" applyFont="1" applyAlignment="1">
      <alignment horizontal="left" vertical="center"/>
    </xf>
    <xf numFmtId="0" fontId="43" fillId="0" borderId="0" xfId="0" applyFont="1" applyAlignment="1">
      <alignment horizontal="left" vertical="center"/>
    </xf>
    <xf numFmtId="0" fontId="46"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48" fillId="0" borderId="13" xfId="0" applyFont="1" applyBorder="1">
      <alignment vertical="center"/>
    </xf>
    <xf numFmtId="0" fontId="48" fillId="0" borderId="0" xfId="0" applyFont="1">
      <alignment vertical="center"/>
    </xf>
    <xf numFmtId="0" fontId="48" fillId="0" borderId="29" xfId="0" applyFont="1" applyBorder="1">
      <alignment vertical="center"/>
    </xf>
    <xf numFmtId="0" fontId="49" fillId="0" borderId="0" xfId="0" applyFont="1">
      <alignment vertical="center"/>
    </xf>
    <xf numFmtId="0" fontId="39" fillId="0" borderId="31" xfId="0" applyFont="1" applyBorder="1">
      <alignment vertical="center"/>
    </xf>
    <xf numFmtId="0" fontId="39" fillId="0" borderId="32" xfId="0" applyFont="1" applyBorder="1">
      <alignment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51" fillId="2" borderId="20" xfId="0" applyFont="1" applyFill="1" applyBorder="1">
      <alignment vertical="center"/>
    </xf>
    <xf numFmtId="0" fontId="51" fillId="2" borderId="0" xfId="0" applyFont="1" applyFill="1">
      <alignment vertical="center"/>
    </xf>
    <xf numFmtId="0" fontId="51" fillId="2" borderId="22" xfId="0" applyFont="1" applyFill="1" applyBorder="1">
      <alignment vertical="center"/>
    </xf>
    <xf numFmtId="0" fontId="51" fillId="2" borderId="23" xfId="0" applyFont="1" applyFill="1" applyBorder="1">
      <alignment vertical="center"/>
    </xf>
    <xf numFmtId="176" fontId="10" fillId="7" borderId="1" xfId="0" applyNumberFormat="1" applyFont="1" applyFill="1" applyBorder="1" applyAlignment="1">
      <alignment horizontal="left" vertical="center" shrinkToFit="1"/>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left" vertical="center" wrapText="1"/>
    </xf>
    <xf numFmtId="0" fontId="52" fillId="0" borderId="0" xfId="0" applyFont="1" applyAlignment="1">
      <alignment horizontal="left" vertical="center"/>
    </xf>
    <xf numFmtId="0" fontId="53" fillId="3" borderId="6" xfId="0" applyFont="1" applyFill="1" applyBorder="1" applyAlignment="1">
      <alignment horizontal="left" vertical="center"/>
    </xf>
    <xf numFmtId="0" fontId="13" fillId="3" borderId="0" xfId="0" applyFont="1" applyFill="1" applyAlignment="1">
      <alignment horizontal="left" vertical="center"/>
    </xf>
    <xf numFmtId="0" fontId="13" fillId="3" borderId="7" xfId="0" applyFont="1" applyFill="1" applyBorder="1" applyAlignment="1">
      <alignment horizontal="left" vertical="center"/>
    </xf>
    <xf numFmtId="0" fontId="3" fillId="0" borderId="0" xfId="0" applyFont="1">
      <alignment vertical="center"/>
    </xf>
    <xf numFmtId="0" fontId="13" fillId="0" borderId="12" xfId="0" applyFont="1" applyBorder="1" applyAlignment="1">
      <alignment horizontal="left"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10" borderId="1"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left" vertical="center" wrapText="1"/>
    </xf>
    <xf numFmtId="0" fontId="40"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55" fillId="0" borderId="1" xfId="0" applyFont="1" applyBorder="1" applyAlignment="1">
      <alignment horizontal="center" vertical="center"/>
    </xf>
    <xf numFmtId="0" fontId="48" fillId="0" borderId="26" xfId="0" applyFont="1" applyBorder="1" applyAlignment="1">
      <alignment horizontal="left" vertical="center"/>
    </xf>
    <xf numFmtId="0" fontId="48" fillId="0" borderId="27" xfId="0" applyFont="1" applyBorder="1" applyAlignment="1">
      <alignment horizontal="left" vertical="center"/>
    </xf>
    <xf numFmtId="0" fontId="48" fillId="0" borderId="28" xfId="0"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39" fillId="7" borderId="0" xfId="0" applyFont="1" applyFill="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21" fillId="0" borderId="0" xfId="0" applyFont="1" applyAlignment="1">
      <alignment horizontal="center" vertical="center"/>
    </xf>
    <xf numFmtId="0" fontId="22" fillId="3" borderId="13" xfId="0" applyFont="1" applyFill="1" applyBorder="1" applyAlignment="1">
      <alignment horizontal="center" vertical="center"/>
    </xf>
    <xf numFmtId="0" fontId="22" fillId="3" borderId="0" xfId="0" applyFont="1" applyFill="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4" fillId="0" borderId="2" xfId="0" applyFont="1" applyBorder="1" applyAlignment="1">
      <alignment horizontal="right" vertical="center"/>
    </xf>
    <xf numFmtId="0" fontId="45" fillId="0" borderId="2" xfId="0" applyFont="1" applyBorder="1" applyAlignment="1">
      <alignment horizontal="right" vertical="center"/>
    </xf>
    <xf numFmtId="0" fontId="54"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51" fillId="2" borderId="33" xfId="0" applyFont="1" applyFill="1" applyBorder="1" applyAlignment="1">
      <alignment horizontal="center" vertical="center"/>
    </xf>
    <xf numFmtId="0" fontId="51" fillId="2" borderId="34" xfId="0" applyFont="1" applyFill="1" applyBorder="1" applyAlignment="1">
      <alignment horizontal="center" vertical="center"/>
    </xf>
    <xf numFmtId="0" fontId="51" fillId="2" borderId="35" xfId="0" applyFont="1" applyFill="1" applyBorder="1" applyAlignment="1">
      <alignment horizontal="center" vertical="center"/>
    </xf>
    <xf numFmtId="0" fontId="51" fillId="2" borderId="20"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37"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37" xfId="0" applyFont="1" applyFill="1" applyBorder="1" applyAlignment="1">
      <alignment horizontal="center" vertical="center"/>
    </xf>
    <xf numFmtId="0" fontId="38" fillId="2" borderId="38" xfId="0" applyFont="1" applyFill="1" applyBorder="1" applyAlignment="1">
      <alignment horizontal="center" vertical="center"/>
    </xf>
    <xf numFmtId="49" fontId="50" fillId="7" borderId="4" xfId="0" applyNumberFormat="1" applyFont="1" applyFill="1" applyBorder="1" applyAlignment="1">
      <alignment horizontal="center" vertical="center"/>
    </xf>
    <xf numFmtId="49" fontId="50" fillId="7" borderId="3" xfId="0" applyNumberFormat="1" applyFont="1" applyFill="1" applyBorder="1" applyAlignment="1">
      <alignment horizontal="center" vertical="center"/>
    </xf>
    <xf numFmtId="49" fontId="50" fillId="7" borderId="5" xfId="0" applyNumberFormat="1" applyFont="1" applyFill="1" applyBorder="1" applyAlignment="1">
      <alignment horizontal="center" vertical="center"/>
    </xf>
    <xf numFmtId="0" fontId="25" fillId="8" borderId="13" xfId="0" applyFont="1" applyFill="1" applyBorder="1" applyAlignment="1">
      <alignment horizontal="center" vertical="center"/>
    </xf>
    <xf numFmtId="0" fontId="25" fillId="8" borderId="0" xfId="0" applyFont="1" applyFill="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39"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left" vertical="center"/>
    </xf>
    <xf numFmtId="0" fontId="47" fillId="0" borderId="25" xfId="0" applyFont="1" applyBorder="1" applyAlignment="1">
      <alignment horizontal="left" vertical="center"/>
    </xf>
    <xf numFmtId="0" fontId="47" fillId="0" borderId="0" xfId="0" applyFont="1" applyAlignment="1">
      <alignment horizontal="left" vertical="center"/>
    </xf>
    <xf numFmtId="0" fontId="47" fillId="0" borderId="7" xfId="0" applyFont="1" applyBorder="1" applyAlignment="1">
      <alignment horizontal="left" vertical="center"/>
    </xf>
    <xf numFmtId="0" fontId="13" fillId="5" borderId="0" xfId="0" applyFont="1" applyFill="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12" xfId="0" applyFont="1" applyBorder="1" applyAlignment="1">
      <alignment horizontal="center"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20" fillId="0" borderId="0" xfId="0" applyFont="1" applyAlignment="1">
      <alignment horizontal="center"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38"/>
  <sheetViews>
    <sheetView topLeftCell="A22" workbookViewId="0">
      <selection activeCell="A4" sqref="A4:M4"/>
    </sheetView>
  </sheetViews>
  <sheetFormatPr defaultRowHeight="18"/>
  <sheetData>
    <row r="2" spans="1:14">
      <c r="C2" t="s">
        <v>84</v>
      </c>
    </row>
    <row r="4" spans="1:14">
      <c r="A4" s="139" t="s">
        <v>85</v>
      </c>
      <c r="B4" s="139"/>
      <c r="C4" s="139"/>
      <c r="D4" s="139"/>
      <c r="E4" s="139"/>
      <c r="F4" s="139"/>
      <c r="G4" s="139"/>
      <c r="H4" s="139"/>
      <c r="I4" s="139"/>
      <c r="J4" s="139"/>
      <c r="K4" s="139"/>
      <c r="L4" s="139"/>
      <c r="M4" s="139"/>
    </row>
    <row r="5" spans="1:14">
      <c r="A5" s="139" t="s">
        <v>86</v>
      </c>
      <c r="B5" s="139"/>
      <c r="C5" s="139"/>
      <c r="D5" s="139"/>
      <c r="E5" s="139"/>
      <c r="F5" s="139"/>
      <c r="G5" s="139"/>
      <c r="H5" s="139"/>
      <c r="I5" s="139"/>
      <c r="J5" s="139"/>
      <c r="K5" s="139"/>
      <c r="L5" s="139"/>
      <c r="M5" s="139"/>
    </row>
    <row r="6" spans="1:14">
      <c r="A6" s="139" t="s">
        <v>87</v>
      </c>
      <c r="B6" s="139"/>
      <c r="C6" s="139"/>
      <c r="D6" s="139"/>
      <c r="E6" s="139"/>
      <c r="F6" s="139"/>
      <c r="G6" s="139"/>
      <c r="H6" s="139"/>
      <c r="I6" s="139"/>
      <c r="J6" s="139"/>
      <c r="K6" s="139"/>
      <c r="L6" s="139"/>
      <c r="M6" s="139"/>
      <c r="N6" s="139"/>
    </row>
    <row r="7" spans="1:14">
      <c r="A7" s="140" t="s">
        <v>88</v>
      </c>
      <c r="B7" s="140"/>
      <c r="C7" s="140"/>
      <c r="D7" s="140"/>
      <c r="E7" s="140"/>
      <c r="F7" s="140"/>
      <c r="G7" s="140"/>
      <c r="H7" s="140"/>
      <c r="I7" s="140"/>
      <c r="J7" s="140"/>
      <c r="K7" s="140"/>
      <c r="L7" s="140"/>
      <c r="M7" s="140"/>
    </row>
    <row r="8" spans="1:14">
      <c r="A8" s="140" t="s">
        <v>89</v>
      </c>
      <c r="B8" s="140"/>
      <c r="C8" s="140"/>
      <c r="D8" s="140"/>
      <c r="E8" s="140"/>
      <c r="F8" s="140"/>
      <c r="G8" s="140"/>
      <c r="H8" s="140"/>
      <c r="I8" s="140"/>
      <c r="J8" s="140"/>
      <c r="K8" s="140"/>
      <c r="L8" s="140"/>
      <c r="M8" s="140"/>
    </row>
    <row r="9" spans="1:14">
      <c r="A9" s="138" t="s">
        <v>90</v>
      </c>
      <c r="B9" s="138"/>
      <c r="C9" s="138"/>
      <c r="D9" s="138"/>
      <c r="E9" s="138"/>
      <c r="F9" s="138"/>
      <c r="G9" s="138"/>
      <c r="H9" s="138"/>
      <c r="I9" s="138"/>
      <c r="J9" s="138"/>
      <c r="K9" s="138"/>
      <c r="L9" s="138"/>
    </row>
    <row r="27" spans="1:12">
      <c r="A27" t="s">
        <v>91</v>
      </c>
    </row>
    <row r="28" spans="1:12">
      <c r="A28" t="s">
        <v>92</v>
      </c>
    </row>
    <row r="29" spans="1:12">
      <c r="B29" s="138"/>
      <c r="C29" s="138"/>
      <c r="D29" s="138"/>
      <c r="E29" s="138"/>
      <c r="F29" s="138"/>
      <c r="G29" s="138"/>
      <c r="H29" s="138"/>
      <c r="I29" s="138"/>
      <c r="J29" s="138"/>
      <c r="K29" s="138"/>
      <c r="L29" s="138"/>
    </row>
    <row r="30" spans="1:12" ht="19.2">
      <c r="B30" s="77" t="s">
        <v>121</v>
      </c>
    </row>
    <row r="31" spans="1:12">
      <c r="B31" s="8" t="s">
        <v>122</v>
      </c>
    </row>
    <row r="32" spans="1:12">
      <c r="B32" s="8" t="s">
        <v>123</v>
      </c>
    </row>
    <row r="33" spans="2:15">
      <c r="B33" s="8" t="s">
        <v>126</v>
      </c>
    </row>
    <row r="34" spans="2:15">
      <c r="B34" t="s">
        <v>183</v>
      </c>
    </row>
    <row r="35" spans="2:15" ht="18.600000000000001" thickBot="1"/>
    <row r="36" spans="2:15" ht="26.4">
      <c r="B36" s="133" t="s">
        <v>184</v>
      </c>
      <c r="C36" s="134"/>
      <c r="D36" s="134"/>
      <c r="E36" s="134"/>
      <c r="F36" s="134"/>
      <c r="G36" s="134"/>
      <c r="H36" s="134"/>
      <c r="I36" s="134"/>
      <c r="J36" s="134"/>
      <c r="K36" s="134"/>
      <c r="L36" s="134"/>
      <c r="M36" s="134"/>
      <c r="N36" s="135"/>
    </row>
    <row r="37" spans="2:15" ht="26.4">
      <c r="B37" s="94" t="s">
        <v>124</v>
      </c>
      <c r="C37" s="95"/>
      <c r="D37" s="95"/>
      <c r="E37" s="95"/>
      <c r="F37" s="95"/>
      <c r="G37" s="95"/>
      <c r="H37" s="95"/>
      <c r="I37" s="95"/>
      <c r="J37" s="95"/>
      <c r="K37" s="95"/>
      <c r="L37" s="95"/>
      <c r="M37" s="95"/>
      <c r="N37" s="96"/>
      <c r="O37" s="97"/>
    </row>
    <row r="38" spans="2:15" ht="27" thickBot="1">
      <c r="B38" s="136" t="s">
        <v>125</v>
      </c>
      <c r="C38" s="137"/>
      <c r="D38" s="137"/>
      <c r="E38" s="137"/>
      <c r="F38" s="137"/>
      <c r="G38" s="137"/>
      <c r="H38" s="137"/>
      <c r="I38" s="137"/>
      <c r="J38" s="137"/>
      <c r="K38" s="98"/>
      <c r="L38" s="98"/>
      <c r="M38" s="98"/>
      <c r="N38" s="99"/>
    </row>
  </sheetData>
  <mergeCells count="9">
    <mergeCell ref="B36:N36"/>
    <mergeCell ref="B38:J38"/>
    <mergeCell ref="B29:L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9"/>
  <sheetViews>
    <sheetView workbookViewId="0">
      <selection activeCell="B20" sqref="B20"/>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142" t="s">
        <v>29</v>
      </c>
      <c r="B1" s="142"/>
    </row>
    <row r="2" spans="1:4" ht="30" customHeight="1">
      <c r="A2" s="143" t="s">
        <v>30</v>
      </c>
      <c r="B2" s="143"/>
    </row>
    <row r="3" spans="1:4" ht="30" customHeight="1">
      <c r="A3" s="50" t="s">
        <v>24</v>
      </c>
      <c r="B3" s="68" t="s">
        <v>177</v>
      </c>
    </row>
    <row r="4" spans="1:4" ht="30" customHeight="1">
      <c r="A4" s="59" t="s">
        <v>23</v>
      </c>
      <c r="B4" s="30" t="s">
        <v>160</v>
      </c>
    </row>
    <row r="5" spans="1:4" ht="30" customHeight="1">
      <c r="A5" s="59" t="s">
        <v>8</v>
      </c>
      <c r="B5" s="30" t="s">
        <v>161</v>
      </c>
    </row>
    <row r="6" spans="1:4" ht="30" customHeight="1">
      <c r="A6" s="59" t="s">
        <v>6</v>
      </c>
      <c r="B6" s="31" t="s">
        <v>31</v>
      </c>
    </row>
    <row r="7" spans="1:4" ht="30" customHeight="1">
      <c r="A7" s="141" t="s">
        <v>21</v>
      </c>
      <c r="B7" s="31" t="s">
        <v>162</v>
      </c>
    </row>
    <row r="8" spans="1:4" ht="30" customHeight="1">
      <c r="A8" s="141"/>
      <c r="B8" s="32" t="s">
        <v>163</v>
      </c>
    </row>
    <row r="9" spans="1:4" ht="30" customHeight="1">
      <c r="A9" s="59" t="s">
        <v>22</v>
      </c>
      <c r="B9" s="32" t="s">
        <v>164</v>
      </c>
    </row>
    <row r="12" spans="1:4" ht="30" customHeight="1">
      <c r="A12" s="144" t="s">
        <v>111</v>
      </c>
      <c r="B12" s="144"/>
      <c r="C12" s="144"/>
      <c r="D12" s="144"/>
    </row>
    <row r="13" spans="1:4" ht="30" customHeight="1">
      <c r="A13" s="29" t="s">
        <v>95</v>
      </c>
    </row>
    <row r="14" spans="1:4" ht="30" customHeight="1">
      <c r="A14" s="29" t="s">
        <v>158</v>
      </c>
    </row>
    <row r="15" spans="1:4" ht="30" customHeight="1">
      <c r="A15" s="29" t="s">
        <v>159</v>
      </c>
    </row>
    <row r="16" spans="1:4" ht="30" customHeight="1">
      <c r="A16" s="29" t="s">
        <v>96</v>
      </c>
    </row>
    <row r="19" spans="6:6" ht="30" customHeight="1">
      <c r="F19" s="120"/>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H14" sqref="H14"/>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ustomWidth="1"/>
    <col min="8" max="8" width="33.59765625" style="1" customWidth="1"/>
    <col min="9" max="9" width="8.8984375" style="1" bestFit="1" customWidth="1"/>
    <col min="10" max="10" width="4.3984375" style="1" bestFit="1" customWidth="1"/>
    <col min="11" max="11" width="13.199218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145" t="s">
        <v>127</v>
      </c>
      <c r="B1" s="145"/>
      <c r="C1" s="145"/>
      <c r="D1" s="145"/>
      <c r="E1" s="145"/>
      <c r="F1" s="145"/>
      <c r="G1" s="145"/>
      <c r="H1" s="145"/>
      <c r="I1" s="145"/>
      <c r="J1" s="145"/>
      <c r="K1" s="145"/>
      <c r="L1" s="145"/>
      <c r="M1" s="7">
        <f ca="1">TODAY()</f>
        <v>45635</v>
      </c>
    </row>
    <row r="2" spans="1:14" ht="24" customHeight="1">
      <c r="L2" s="24"/>
      <c r="M2" s="1"/>
    </row>
    <row r="3" spans="1:14" ht="24" customHeight="1">
      <c r="A3" s="50" t="s">
        <v>24</v>
      </c>
      <c r="B3" s="146" t="str">
        <f>【基本情報】!B3</f>
        <v>令和6年　月　日</v>
      </c>
      <c r="C3" s="147"/>
      <c r="D3" s="75"/>
      <c r="G3" s="88"/>
      <c r="L3" s="24"/>
    </row>
    <row r="4" spans="1:14" ht="24" customHeight="1">
      <c r="L4" s="24"/>
    </row>
    <row r="5" spans="1:14" ht="24" customHeight="1">
      <c r="A5" s="50" t="s">
        <v>23</v>
      </c>
      <c r="B5" s="153" t="str">
        <f>【基本情報】!B4</f>
        <v>くまモン市空手道連盟</v>
      </c>
      <c r="C5" s="154"/>
      <c r="D5" s="155"/>
      <c r="F5" s="148" t="s">
        <v>21</v>
      </c>
      <c r="G5" s="71" t="str">
        <f>【基本情報】!B7</f>
        <v>〒　　　-</v>
      </c>
      <c r="H5" s="72"/>
      <c r="I5" s="22"/>
      <c r="J5" s="22"/>
      <c r="K5" s="22"/>
      <c r="L5" s="44"/>
      <c r="M5" s="44" t="s">
        <v>71</v>
      </c>
    </row>
    <row r="6" spans="1:14" ht="24" customHeight="1">
      <c r="A6" s="50" t="s">
        <v>8</v>
      </c>
      <c r="B6" s="153" t="str">
        <f>【基本情報】!B5</f>
        <v>くまモン道場</v>
      </c>
      <c r="C6" s="154"/>
      <c r="D6" s="155"/>
      <c r="F6" s="149"/>
      <c r="G6" s="73" t="str">
        <f>【基本情報】!B8</f>
        <v>くまモン県くまモン市くまモン町</v>
      </c>
      <c r="H6" s="74"/>
      <c r="I6" s="33"/>
      <c r="J6" s="33"/>
      <c r="K6" s="33"/>
      <c r="L6" s="45"/>
      <c r="M6" s="81" t="s">
        <v>106</v>
      </c>
    </row>
    <row r="7" spans="1:14" ht="24" customHeight="1">
      <c r="A7" s="50" t="s">
        <v>6</v>
      </c>
      <c r="B7" s="153" t="str">
        <f>【基本情報】!B6</f>
        <v>くまモン</v>
      </c>
      <c r="C7" s="154"/>
      <c r="D7" s="155"/>
      <c r="F7" s="58" t="s">
        <v>22</v>
      </c>
      <c r="G7" s="71" t="str">
        <f>【基本情報】!B9</f>
        <v>090-1111－2222</v>
      </c>
      <c r="H7" s="72"/>
      <c r="I7" s="22"/>
      <c r="J7" s="22"/>
      <c r="K7" s="22"/>
      <c r="L7" s="46"/>
      <c r="M7" s="45" t="s">
        <v>65</v>
      </c>
    </row>
    <row r="8" spans="1:14" ht="24" customHeight="1">
      <c r="H8" s="156"/>
      <c r="I8" s="157"/>
      <c r="J8" s="157"/>
      <c r="K8" s="157"/>
      <c r="L8" s="22"/>
      <c r="M8" s="46" t="s">
        <v>68</v>
      </c>
      <c r="N8" s="24"/>
    </row>
    <row r="9" spans="1:14" ht="24" customHeight="1">
      <c r="A9" s="50" t="s">
        <v>0</v>
      </c>
      <c r="B9" s="51" t="s">
        <v>26</v>
      </c>
      <c r="C9" s="50" t="s" ph="1">
        <v>7</v>
      </c>
      <c r="D9" s="50" t="s">
        <v>2</v>
      </c>
      <c r="E9" s="50" t="s">
        <v>1</v>
      </c>
      <c r="F9" s="50" t="s">
        <v>3</v>
      </c>
      <c r="G9" s="50" t="s">
        <v>19</v>
      </c>
      <c r="H9" s="50" t="s">
        <v>4</v>
      </c>
      <c r="I9" s="51" t="s">
        <v>185</v>
      </c>
      <c r="J9" s="50" t="s">
        <v>130</v>
      </c>
      <c r="K9" s="50" t="s">
        <v>138</v>
      </c>
      <c r="L9" s="51" t="s">
        <v>33</v>
      </c>
      <c r="M9" s="46" t="s">
        <v>66</v>
      </c>
      <c r="N9" s="24"/>
    </row>
    <row r="10" spans="1:14" ht="24" customHeight="1">
      <c r="A10" s="52" t="s">
        <v>131</v>
      </c>
      <c r="B10" s="57" t="s">
        <v>20</v>
      </c>
      <c r="C10" s="52" t="s" ph="1">
        <v>27</v>
      </c>
      <c r="D10" s="53">
        <v>38528</v>
      </c>
      <c r="E10" s="52" t="s">
        <v>5</v>
      </c>
      <c r="F10" s="54">
        <f ca="1">DATEDIF(D10,$M$1,"Y")</f>
        <v>19</v>
      </c>
      <c r="G10" s="55" t="s">
        <v>137</v>
      </c>
      <c r="H10" s="56" t="s">
        <v>35</v>
      </c>
      <c r="I10" s="52">
        <v>10004</v>
      </c>
      <c r="J10" s="52" t="s">
        <v>79</v>
      </c>
      <c r="K10" s="82" t="s">
        <v>139</v>
      </c>
      <c r="L10" s="83" t="s">
        <v>80</v>
      </c>
      <c r="M10" s="46" t="s">
        <v>67</v>
      </c>
    </row>
    <row r="11" spans="1:14" ht="24" customHeight="1">
      <c r="A11" s="28">
        <v>1</v>
      </c>
      <c r="B11" s="25"/>
      <c r="C11" s="2" ph="1"/>
      <c r="D11" s="76"/>
      <c r="E11" s="2"/>
      <c r="F11" s="6">
        <f t="shared" ref="F11:F12" ca="1" si="0">DATEDIF(D11,$M$1,"Y")</f>
        <v>124</v>
      </c>
      <c r="G11" s="35" t="s">
        <v>137</v>
      </c>
      <c r="H11" s="3"/>
      <c r="I11" s="25"/>
      <c r="J11" s="2"/>
      <c r="K11" s="69"/>
      <c r="L11" s="27"/>
      <c r="M11" s="45" t="s">
        <v>69</v>
      </c>
    </row>
    <row r="12" spans="1:14" ht="24" customHeight="1">
      <c r="A12" s="28">
        <v>2</v>
      </c>
      <c r="B12" s="25"/>
      <c r="C12" s="2" ph="1"/>
      <c r="D12" s="76"/>
      <c r="E12" s="2"/>
      <c r="F12" s="6">
        <f t="shared" ca="1" si="0"/>
        <v>124</v>
      </c>
      <c r="G12" s="35" t="s">
        <v>137</v>
      </c>
      <c r="H12" s="3"/>
      <c r="I12" s="25"/>
      <c r="J12" s="2"/>
      <c r="K12" s="2"/>
      <c r="L12" s="27"/>
      <c r="M12" s="45" t="s">
        <v>70</v>
      </c>
    </row>
    <row r="13" spans="1:14" ht="24" customHeight="1">
      <c r="A13" s="28">
        <v>3</v>
      </c>
      <c r="B13" s="25"/>
      <c r="C13" s="2" ph="1"/>
      <c r="D13" s="112"/>
      <c r="E13" s="2"/>
      <c r="F13" s="6">
        <f ca="1">DATEDIF(D13,$M$1,"Y")</f>
        <v>124</v>
      </c>
      <c r="G13" s="35" t="s">
        <v>137</v>
      </c>
      <c r="H13" s="4"/>
      <c r="I13" s="25"/>
      <c r="J13" s="2"/>
      <c r="K13" s="2"/>
      <c r="L13" s="2"/>
      <c r="M13" s="1"/>
    </row>
    <row r="14" spans="1:14" ht="24" customHeight="1">
      <c r="A14" s="28">
        <v>4</v>
      </c>
      <c r="B14" s="25"/>
      <c r="C14" s="2" ph="1"/>
      <c r="D14" s="112"/>
      <c r="E14" s="2"/>
      <c r="F14" s="6">
        <f t="shared" ref="F14:F18" ca="1" si="1">DATEDIF(D14,$M$1,"Y")</f>
        <v>124</v>
      </c>
      <c r="G14" s="35" t="s">
        <v>137</v>
      </c>
      <c r="H14" s="4"/>
      <c r="I14" s="25"/>
      <c r="J14" s="2"/>
      <c r="K14" s="2"/>
      <c r="L14" s="2"/>
      <c r="M14" s="80"/>
    </row>
    <row r="15" spans="1:14" ht="24" customHeight="1">
      <c r="A15" s="28">
        <v>5</v>
      </c>
      <c r="B15" s="26"/>
      <c r="C15" s="5"/>
      <c r="D15" s="112"/>
      <c r="E15" s="5"/>
      <c r="F15" s="6">
        <f t="shared" ca="1" si="1"/>
        <v>124</v>
      </c>
      <c r="G15" s="35" t="s">
        <v>137</v>
      </c>
      <c r="H15" s="5"/>
      <c r="I15" s="26"/>
      <c r="J15" s="5"/>
      <c r="K15" s="5"/>
      <c r="L15" s="5"/>
      <c r="M15" s="1"/>
    </row>
    <row r="16" spans="1:14" ht="24" customHeight="1">
      <c r="A16" s="28">
        <v>6</v>
      </c>
      <c r="B16" s="26"/>
      <c r="C16" s="5"/>
      <c r="D16" s="112"/>
      <c r="E16" s="5"/>
      <c r="F16" s="6">
        <f t="shared" ca="1" si="1"/>
        <v>124</v>
      </c>
      <c r="G16" s="35" t="s">
        <v>137</v>
      </c>
      <c r="H16" s="5"/>
      <c r="I16" s="26"/>
      <c r="J16" s="5"/>
      <c r="K16" s="5"/>
      <c r="L16" s="5"/>
      <c r="M16" s="45"/>
    </row>
    <row r="17" spans="1:18" ht="24" customHeight="1">
      <c r="A17" s="28">
        <v>7</v>
      </c>
      <c r="B17" s="26"/>
      <c r="C17" s="5"/>
      <c r="D17" s="112"/>
      <c r="E17" s="5"/>
      <c r="F17" s="6">
        <f t="shared" ca="1" si="1"/>
        <v>124</v>
      </c>
      <c r="G17" s="35" t="s">
        <v>137</v>
      </c>
      <c r="H17" s="5"/>
      <c r="I17" s="26"/>
      <c r="J17" s="5"/>
      <c r="K17" s="5"/>
      <c r="L17" s="5"/>
      <c r="M17" s="86" t="s">
        <v>143</v>
      </c>
    </row>
    <row r="18" spans="1:18" s="24" customFormat="1" ht="24" customHeight="1">
      <c r="A18" s="28">
        <v>8</v>
      </c>
      <c r="B18" s="26"/>
      <c r="C18" s="5"/>
      <c r="D18" s="112"/>
      <c r="E18" s="5"/>
      <c r="F18" s="6">
        <f t="shared" ca="1" si="1"/>
        <v>124</v>
      </c>
      <c r="G18" s="35" t="s">
        <v>137</v>
      </c>
      <c r="H18" s="5"/>
      <c r="I18" s="26"/>
      <c r="J18" s="5"/>
      <c r="K18" s="5"/>
      <c r="L18" s="5"/>
      <c r="M18" s="87" t="s">
        <v>142</v>
      </c>
      <c r="N18" s="1"/>
      <c r="O18" s="1"/>
      <c r="P18" s="1"/>
      <c r="Q18" s="1"/>
      <c r="R18" s="1"/>
    </row>
    <row r="19" spans="1:18" s="24" customFormat="1" ht="24" customHeight="1">
      <c r="A19" s="28"/>
      <c r="B19" s="183"/>
      <c r="C19" s="184"/>
      <c r="D19" s="184"/>
      <c r="E19" s="184"/>
      <c r="F19" s="184"/>
      <c r="G19" s="184"/>
      <c r="H19" s="184"/>
      <c r="I19" s="184"/>
      <c r="J19" s="184"/>
      <c r="K19" s="184"/>
      <c r="L19" s="185"/>
      <c r="M19" s="87" t="s">
        <v>141</v>
      </c>
      <c r="N19" s="1"/>
      <c r="O19" s="1"/>
      <c r="P19" s="1"/>
      <c r="Q19" s="1"/>
      <c r="R19" s="1"/>
    </row>
    <row r="20" spans="1:18" s="24" customFormat="1" ht="24" customHeight="1">
      <c r="A20" s="158"/>
      <c r="B20" s="159"/>
      <c r="C20" s="159"/>
      <c r="D20" s="159"/>
      <c r="E20" s="159"/>
      <c r="F20" s="159"/>
      <c r="G20" s="159"/>
      <c r="H20" s="159"/>
      <c r="I20" s="159"/>
      <c r="J20" s="159"/>
      <c r="K20" s="159"/>
      <c r="L20" s="159"/>
      <c r="M20" s="87" t="s">
        <v>110</v>
      </c>
      <c r="N20" s="1"/>
    </row>
    <row r="21" spans="1:18" s="24" customFormat="1" ht="24" customHeight="1">
      <c r="A21" s="150"/>
      <c r="B21" s="150"/>
      <c r="C21" s="150"/>
      <c r="D21" s="150"/>
      <c r="E21" s="150"/>
      <c r="F21" s="150"/>
      <c r="G21" s="150"/>
      <c r="H21" s="150"/>
      <c r="I21" s="150"/>
      <c r="J21" s="150"/>
      <c r="K21" s="1"/>
      <c r="L21" s="1"/>
      <c r="M21" s="45"/>
      <c r="N21" s="1"/>
    </row>
    <row r="22" spans="1:18" s="24" customFormat="1" ht="24" customHeight="1">
      <c r="A22" s="151" t="s">
        <v>140</v>
      </c>
      <c r="B22" s="152"/>
      <c r="C22" s="152"/>
      <c r="D22" s="152"/>
      <c r="E22" s="152"/>
      <c r="F22" s="152"/>
      <c r="G22" s="152"/>
      <c r="H22" s="152"/>
      <c r="I22" s="152"/>
      <c r="J22" s="152"/>
      <c r="K22" s="152"/>
      <c r="L22" s="152"/>
      <c r="M22" s="45"/>
      <c r="N22" s="1"/>
    </row>
    <row r="23" spans="1:18" s="24" customFormat="1" ht="24" customHeight="1" thickBot="1">
      <c r="A23" s="186" t="s">
        <v>55</v>
      </c>
      <c r="B23" s="187"/>
      <c r="C23" s="187"/>
      <c r="D23" s="187"/>
      <c r="E23" s="187"/>
      <c r="F23" s="187"/>
      <c r="G23" s="187"/>
      <c r="H23" s="187"/>
      <c r="I23" s="187"/>
      <c r="J23" s="187"/>
      <c r="K23" s="187"/>
      <c r="L23" s="187"/>
      <c r="M23" s="48"/>
      <c r="N23" s="1"/>
    </row>
    <row r="24" spans="1:18" ht="24" customHeight="1" thickBot="1">
      <c r="A24" s="178" t="s">
        <v>133</v>
      </c>
      <c r="B24" s="179"/>
      <c r="C24" s="179"/>
      <c r="D24" s="179"/>
      <c r="E24" s="179"/>
      <c r="F24" s="179"/>
      <c r="G24" s="180" t="s">
        <v>134</v>
      </c>
      <c r="H24" s="181"/>
      <c r="I24" s="181"/>
      <c r="J24" s="182"/>
      <c r="K24" s="39"/>
      <c r="L24" s="40"/>
      <c r="M24" s="86"/>
    </row>
    <row r="25" spans="1:18" ht="24" customHeight="1">
      <c r="A25" s="160"/>
      <c r="B25" s="161"/>
      <c r="C25" s="161"/>
      <c r="D25" s="161"/>
      <c r="E25" s="161"/>
      <c r="F25" s="162"/>
      <c r="G25" s="169"/>
      <c r="H25" s="170"/>
      <c r="I25" s="170"/>
      <c r="J25" s="171"/>
      <c r="K25" s="39"/>
      <c r="L25" s="40"/>
      <c r="M25" s="87"/>
    </row>
    <row r="26" spans="1:18" ht="24" customHeight="1">
      <c r="A26" s="163"/>
      <c r="B26" s="164"/>
      <c r="C26" s="164"/>
      <c r="D26" s="164"/>
      <c r="E26" s="164"/>
      <c r="F26" s="165"/>
      <c r="G26" s="172"/>
      <c r="H26" s="173"/>
      <c r="I26" s="173"/>
      <c r="J26" s="174"/>
      <c r="M26" s="87"/>
    </row>
    <row r="27" spans="1:18" ht="24" customHeight="1">
      <c r="A27" s="163"/>
      <c r="B27" s="164"/>
      <c r="C27" s="164"/>
      <c r="D27" s="164"/>
      <c r="E27" s="164"/>
      <c r="F27" s="165"/>
      <c r="G27" s="172"/>
      <c r="H27" s="173"/>
      <c r="I27" s="173"/>
      <c r="J27" s="174"/>
      <c r="M27" s="1"/>
    </row>
    <row r="28" spans="1:18" ht="24" customHeight="1">
      <c r="A28" s="163"/>
      <c r="B28" s="164"/>
      <c r="C28" s="164"/>
      <c r="D28" s="164"/>
      <c r="E28" s="164"/>
      <c r="F28" s="165"/>
      <c r="G28" s="172"/>
      <c r="H28" s="173"/>
      <c r="I28" s="173"/>
      <c r="J28" s="174"/>
      <c r="M28" s="47"/>
    </row>
    <row r="29" spans="1:18" ht="24" customHeight="1">
      <c r="A29" s="163"/>
      <c r="B29" s="164"/>
      <c r="C29" s="164"/>
      <c r="D29" s="164"/>
      <c r="E29" s="164"/>
      <c r="F29" s="165"/>
      <c r="G29" s="172"/>
      <c r="H29" s="173"/>
      <c r="I29" s="173"/>
      <c r="J29" s="174"/>
      <c r="M29" s="46" t="s">
        <v>72</v>
      </c>
    </row>
    <row r="30" spans="1:18" ht="24" customHeight="1">
      <c r="A30" s="163"/>
      <c r="B30" s="164"/>
      <c r="C30" s="164"/>
      <c r="D30" s="164"/>
      <c r="E30" s="164"/>
      <c r="F30" s="165"/>
      <c r="G30" s="172"/>
      <c r="H30" s="173"/>
      <c r="I30" s="173"/>
      <c r="J30" s="174"/>
      <c r="M30" s="45" t="s">
        <v>73</v>
      </c>
    </row>
    <row r="31" spans="1:18" ht="24" customHeight="1" thickBot="1">
      <c r="A31" s="166"/>
      <c r="B31" s="167"/>
      <c r="C31" s="167"/>
      <c r="D31" s="167"/>
      <c r="E31" s="167"/>
      <c r="F31" s="168"/>
      <c r="G31" s="175"/>
      <c r="H31" s="176"/>
      <c r="I31" s="176"/>
      <c r="J31" s="177"/>
      <c r="M31" s="84" t="s">
        <v>108</v>
      </c>
    </row>
    <row r="32" spans="1:18" ht="24" customHeight="1" thickBot="1">
      <c r="A32" s="178" t="s">
        <v>135</v>
      </c>
      <c r="B32" s="179"/>
      <c r="C32" s="179"/>
      <c r="D32" s="179"/>
      <c r="E32" s="179"/>
      <c r="F32" s="179"/>
      <c r="G32" s="180" t="s">
        <v>136</v>
      </c>
      <c r="H32" s="181"/>
      <c r="I32" s="181"/>
      <c r="J32" s="182"/>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00"/>
      <c r="B41" s="101"/>
      <c r="C41" s="101"/>
      <c r="D41" s="101"/>
      <c r="E41" s="101"/>
      <c r="F41" s="101"/>
      <c r="G41" s="101"/>
      <c r="H41" s="101"/>
      <c r="I41" s="101"/>
      <c r="J41" s="101"/>
      <c r="M41" s="49"/>
      <c r="N41" s="1" t="s">
        <v>75</v>
      </c>
    </row>
    <row r="42" spans="1:14" ht="24" customHeight="1">
      <c r="A42" s="100"/>
      <c r="B42" s="101"/>
      <c r="C42" s="101"/>
      <c r="D42" s="101"/>
      <c r="E42" s="101"/>
      <c r="F42" s="101"/>
      <c r="G42" s="101"/>
      <c r="H42" s="101"/>
      <c r="I42" s="101"/>
      <c r="J42" s="101"/>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25:F31"/>
    <mergeCell ref="G25:J31"/>
    <mergeCell ref="A32:F32"/>
    <mergeCell ref="G32:J32"/>
    <mergeCell ref="B19:L19"/>
    <mergeCell ref="A23:L23"/>
    <mergeCell ref="A24:F24"/>
    <mergeCell ref="G24:J24"/>
    <mergeCell ref="A1:L1"/>
    <mergeCell ref="B3:C3"/>
    <mergeCell ref="F5:F6"/>
    <mergeCell ref="A21:J21"/>
    <mergeCell ref="A22:L22"/>
    <mergeCell ref="B5:D5"/>
    <mergeCell ref="B6:D6"/>
    <mergeCell ref="B7:D7"/>
    <mergeCell ref="H8:K8"/>
    <mergeCell ref="A20:L20"/>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zoomScale="115" zoomScaleNormal="100" zoomScaleSheetLayoutView="115" workbookViewId="0">
      <selection activeCell="G25" sqref="G25:J31"/>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796875" style="1" customWidth="1"/>
    <col min="7" max="7" width="8.69921875" style="1" bestFit="1" customWidth="1"/>
    <col min="8" max="8" width="33.59765625" style="1" customWidth="1"/>
    <col min="9" max="9" width="8.8984375" style="1" bestFit="1" customWidth="1"/>
    <col min="10" max="10" width="4.3984375" style="1" bestFit="1" customWidth="1"/>
    <col min="11" max="11" width="13.89843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145" t="s">
        <v>128</v>
      </c>
      <c r="B1" s="145"/>
      <c r="C1" s="145"/>
      <c r="D1" s="145"/>
      <c r="E1" s="145"/>
      <c r="F1" s="145"/>
      <c r="G1" s="145"/>
      <c r="H1" s="145"/>
      <c r="I1" s="145"/>
      <c r="J1" s="145"/>
      <c r="K1" s="145"/>
      <c r="L1" s="145"/>
      <c r="M1" s="7">
        <f ca="1">TODAY()</f>
        <v>45635</v>
      </c>
    </row>
    <row r="2" spans="1:14" ht="23.4" customHeight="1">
      <c r="L2" s="24"/>
      <c r="M2" s="1"/>
    </row>
    <row r="3" spans="1:14" ht="24" customHeight="1">
      <c r="A3" s="50" t="s">
        <v>24</v>
      </c>
      <c r="B3" s="146" t="str">
        <f>【基本情報】!B3</f>
        <v>令和6年　月　日</v>
      </c>
      <c r="C3" s="147"/>
      <c r="D3" s="75"/>
      <c r="G3" s="88"/>
      <c r="L3" s="24"/>
    </row>
    <row r="4" spans="1:14" ht="24" customHeight="1">
      <c r="L4" s="24"/>
    </row>
    <row r="5" spans="1:14" ht="24" customHeight="1">
      <c r="A5" s="50" t="s">
        <v>23</v>
      </c>
      <c r="B5" s="153" t="str">
        <f>【基本情報】!B4</f>
        <v>くまモン市空手道連盟</v>
      </c>
      <c r="C5" s="154"/>
      <c r="D5" s="155"/>
      <c r="F5" s="148" t="s">
        <v>21</v>
      </c>
      <c r="G5" s="71" t="str">
        <f>【基本情報】!B7</f>
        <v>〒　　　-</v>
      </c>
      <c r="H5" s="72"/>
      <c r="I5" s="22"/>
      <c r="J5" s="22"/>
      <c r="K5" s="22"/>
      <c r="L5" s="44"/>
      <c r="M5" s="44" t="s">
        <v>71</v>
      </c>
    </row>
    <row r="6" spans="1:14" ht="24" customHeight="1">
      <c r="A6" s="50" t="s">
        <v>8</v>
      </c>
      <c r="B6" s="153" t="str">
        <f>【基本情報】!B5</f>
        <v>くまモン道場</v>
      </c>
      <c r="C6" s="154"/>
      <c r="D6" s="155"/>
      <c r="F6" s="149"/>
      <c r="G6" s="73" t="str">
        <f>【基本情報】!B8</f>
        <v>くまモン県くまモン市くまモン町</v>
      </c>
      <c r="H6" s="74"/>
      <c r="I6" s="33"/>
      <c r="J6" s="33"/>
      <c r="K6" s="33"/>
      <c r="L6" s="45"/>
      <c r="M6" s="81" t="s">
        <v>106</v>
      </c>
    </row>
    <row r="7" spans="1:14" ht="24" customHeight="1">
      <c r="A7" s="50" t="s">
        <v>6</v>
      </c>
      <c r="B7" s="153" t="str">
        <f>【基本情報】!B6</f>
        <v>くまモン</v>
      </c>
      <c r="C7" s="154"/>
      <c r="D7" s="155"/>
      <c r="F7" s="58" t="s">
        <v>22</v>
      </c>
      <c r="G7" s="71" t="str">
        <f>【基本情報】!B9</f>
        <v>090-1111－2222</v>
      </c>
      <c r="H7" s="72"/>
      <c r="I7" s="22"/>
      <c r="J7" s="22"/>
      <c r="K7" s="22"/>
      <c r="L7" s="46"/>
      <c r="M7" s="45" t="s">
        <v>65</v>
      </c>
    </row>
    <row r="8" spans="1:14" ht="24" customHeight="1">
      <c r="H8" s="188"/>
      <c r="I8" s="188"/>
      <c r="J8" s="188"/>
      <c r="K8" s="188"/>
      <c r="L8" s="22"/>
      <c r="M8" s="46" t="s">
        <v>68</v>
      </c>
      <c r="N8" s="24"/>
    </row>
    <row r="9" spans="1:14" ht="24" customHeight="1">
      <c r="A9" s="50" t="s">
        <v>0</v>
      </c>
      <c r="B9" s="51" t="s">
        <v>26</v>
      </c>
      <c r="C9" s="50" t="s" ph="1">
        <v>7</v>
      </c>
      <c r="D9" s="50" t="s">
        <v>2</v>
      </c>
      <c r="E9" s="50" t="s">
        <v>1</v>
      </c>
      <c r="F9" s="50" t="s">
        <v>3</v>
      </c>
      <c r="G9" s="50" t="s">
        <v>19</v>
      </c>
      <c r="H9" s="50" t="s">
        <v>4</v>
      </c>
      <c r="I9" s="51" t="s">
        <v>185</v>
      </c>
      <c r="J9" s="50" t="s">
        <v>32</v>
      </c>
      <c r="K9" s="50" t="s">
        <v>132</v>
      </c>
      <c r="L9" s="51" t="s">
        <v>33</v>
      </c>
      <c r="M9" s="46" t="s">
        <v>66</v>
      </c>
      <c r="N9" s="24"/>
    </row>
    <row r="10" spans="1:14" ht="24" customHeight="1">
      <c r="A10" s="52" t="s">
        <v>131</v>
      </c>
      <c r="B10" s="57" t="s">
        <v>20</v>
      </c>
      <c r="C10" s="52" t="s" ph="1">
        <v>27</v>
      </c>
      <c r="D10" s="53">
        <v>38528</v>
      </c>
      <c r="E10" s="52" t="s">
        <v>5</v>
      </c>
      <c r="F10" s="54">
        <f ca="1">DATEDIF(D10,$M$1,"Y")</f>
        <v>19</v>
      </c>
      <c r="G10" s="55" t="str">
        <f ca="1">CHOOSE(DATEDIF(D10,DATE(YEAR(TODAY())-(MONTH(TODAY())&lt;=3)*1,4,1),"Y")-2,"年少","年中","年長","小1","小2","小3","小4","小5","小6","中1","中2","中3","高1","高2","高3","大1","大2","大3","大4")</f>
        <v>大1</v>
      </c>
      <c r="H10" s="56" t="s">
        <v>35</v>
      </c>
      <c r="I10" s="52">
        <v>10004</v>
      </c>
      <c r="J10" s="52" t="s">
        <v>107</v>
      </c>
      <c r="K10" s="82" t="s">
        <v>139</v>
      </c>
      <c r="L10" s="83" t="s">
        <v>80</v>
      </c>
      <c r="M10" s="46" t="s">
        <v>67</v>
      </c>
    </row>
    <row r="11" spans="1:14" ht="24" customHeight="1">
      <c r="A11" s="28">
        <v>1</v>
      </c>
      <c r="B11" s="25"/>
      <c r="C11" s="2" ph="1"/>
      <c r="D11" s="76"/>
      <c r="E11" s="2"/>
      <c r="F11" s="6">
        <f t="shared" ref="F11:F12" ca="1" si="0">DATEDIF(D11,$M$1,"Y")</f>
        <v>124</v>
      </c>
      <c r="G11" s="35" t="s">
        <v>137</v>
      </c>
      <c r="H11" s="3"/>
      <c r="I11" s="25"/>
      <c r="J11" s="2"/>
      <c r="K11" s="69"/>
      <c r="L11" s="27"/>
      <c r="M11" s="45" t="s">
        <v>69</v>
      </c>
    </row>
    <row r="12" spans="1:14" ht="24" customHeight="1">
      <c r="A12" s="28">
        <v>2</v>
      </c>
      <c r="B12" s="25"/>
      <c r="C12" s="2" ph="1"/>
      <c r="D12" s="112"/>
      <c r="E12" s="2"/>
      <c r="F12" s="6">
        <f t="shared" ca="1" si="0"/>
        <v>124</v>
      </c>
      <c r="G12" s="35" t="s">
        <v>137</v>
      </c>
      <c r="H12" s="3"/>
      <c r="I12" s="25"/>
      <c r="J12" s="2"/>
      <c r="K12" s="2"/>
      <c r="L12" s="27"/>
      <c r="M12" s="45" t="s">
        <v>70</v>
      </c>
    </row>
    <row r="13" spans="1:14" ht="24" customHeight="1">
      <c r="A13" s="28">
        <v>3</v>
      </c>
      <c r="B13" s="25"/>
      <c r="C13" s="2" ph="1"/>
      <c r="D13" s="112"/>
      <c r="E13" s="2"/>
      <c r="F13" s="6">
        <f ca="1">DATEDIF(D13,$M$1,"Y")</f>
        <v>124</v>
      </c>
      <c r="G13" s="35" t="s">
        <v>137</v>
      </c>
      <c r="H13" s="4"/>
      <c r="I13" s="25"/>
      <c r="J13" s="2"/>
      <c r="K13" s="2"/>
      <c r="L13" s="2"/>
      <c r="M13" s="1"/>
    </row>
    <row r="14" spans="1:14" ht="24" customHeight="1">
      <c r="A14" s="28">
        <v>4</v>
      </c>
      <c r="B14" s="25"/>
      <c r="C14" s="2" ph="1"/>
      <c r="D14" s="112"/>
      <c r="E14" s="2"/>
      <c r="F14" s="6">
        <f t="shared" ref="F14:F18" ca="1" si="1">DATEDIF(D14,$M$1,"Y")</f>
        <v>124</v>
      </c>
      <c r="G14" s="35" t="s">
        <v>137</v>
      </c>
      <c r="H14" s="4"/>
      <c r="I14" s="25"/>
      <c r="J14" s="2"/>
      <c r="K14" s="2"/>
      <c r="L14" s="2"/>
      <c r="M14" s="80"/>
    </row>
    <row r="15" spans="1:14" ht="24" customHeight="1">
      <c r="A15" s="28">
        <v>5</v>
      </c>
      <c r="B15" s="26"/>
      <c r="C15" s="5"/>
      <c r="D15" s="112"/>
      <c r="E15" s="5"/>
      <c r="F15" s="6">
        <f t="shared" ca="1" si="1"/>
        <v>124</v>
      </c>
      <c r="G15" s="35" t="s">
        <v>137</v>
      </c>
      <c r="H15" s="5"/>
      <c r="I15" s="26"/>
      <c r="J15" s="5"/>
      <c r="K15" s="5"/>
      <c r="L15" s="5"/>
      <c r="M15" s="1"/>
    </row>
    <row r="16" spans="1:14" ht="24" customHeight="1">
      <c r="A16" s="28">
        <v>6</v>
      </c>
      <c r="B16" s="26"/>
      <c r="C16" s="5"/>
      <c r="D16" s="112"/>
      <c r="E16" s="5"/>
      <c r="F16" s="6">
        <f t="shared" ca="1" si="1"/>
        <v>124</v>
      </c>
      <c r="G16" s="35" t="s">
        <v>137</v>
      </c>
      <c r="H16" s="5"/>
      <c r="I16" s="26"/>
      <c r="J16" s="5"/>
      <c r="K16" s="5"/>
      <c r="L16" s="5"/>
      <c r="M16" s="45"/>
    </row>
    <row r="17" spans="1:14" ht="24" customHeight="1">
      <c r="A17" s="28">
        <v>7</v>
      </c>
      <c r="B17" s="26"/>
      <c r="C17" s="5"/>
      <c r="D17" s="112"/>
      <c r="E17" s="5"/>
      <c r="F17" s="6">
        <f t="shared" ca="1" si="1"/>
        <v>124</v>
      </c>
      <c r="G17" s="35" t="s">
        <v>137</v>
      </c>
      <c r="H17" s="5"/>
      <c r="I17" s="26"/>
      <c r="J17" s="5"/>
      <c r="K17" s="5"/>
      <c r="L17" s="5"/>
      <c r="M17" s="86" t="s">
        <v>143</v>
      </c>
    </row>
    <row r="18" spans="1:14" s="24" customFormat="1" ht="24" customHeight="1">
      <c r="A18" s="28">
        <v>8</v>
      </c>
      <c r="B18" s="26"/>
      <c r="C18" s="5"/>
      <c r="D18" s="112"/>
      <c r="E18" s="5"/>
      <c r="F18" s="6">
        <f t="shared" ca="1" si="1"/>
        <v>124</v>
      </c>
      <c r="G18" s="35" t="s">
        <v>137</v>
      </c>
      <c r="H18" s="5"/>
      <c r="I18" s="26"/>
      <c r="J18" s="5"/>
      <c r="K18" s="5"/>
      <c r="L18" s="5"/>
      <c r="M18" s="87" t="s">
        <v>142</v>
      </c>
      <c r="N18" s="1"/>
    </row>
    <row r="19" spans="1:14" s="24" customFormat="1" ht="24" customHeight="1">
      <c r="A19" s="28"/>
      <c r="B19" s="183"/>
      <c r="C19" s="184"/>
      <c r="D19" s="184"/>
      <c r="E19" s="184"/>
      <c r="F19" s="184"/>
      <c r="G19" s="184"/>
      <c r="H19" s="184"/>
      <c r="I19" s="184"/>
      <c r="J19" s="184"/>
      <c r="K19" s="184"/>
      <c r="L19" s="185"/>
      <c r="M19" s="87" t="s">
        <v>141</v>
      </c>
      <c r="N19" s="1"/>
    </row>
    <row r="20" spans="1:14" s="24" customFormat="1" ht="24" customHeight="1">
      <c r="A20" s="158"/>
      <c r="B20" s="159"/>
      <c r="C20" s="159"/>
      <c r="D20" s="159"/>
      <c r="E20" s="159"/>
      <c r="F20" s="159"/>
      <c r="G20" s="159"/>
      <c r="H20" s="159"/>
      <c r="I20" s="159"/>
      <c r="J20" s="159"/>
      <c r="K20" s="159"/>
      <c r="L20" s="159"/>
      <c r="M20" s="87" t="s">
        <v>110</v>
      </c>
      <c r="N20" s="1"/>
    </row>
    <row r="21" spans="1:14" s="24" customFormat="1" ht="24" customHeight="1">
      <c r="A21" s="150"/>
      <c r="B21" s="150"/>
      <c r="C21" s="150"/>
      <c r="D21" s="150"/>
      <c r="E21" s="150"/>
      <c r="F21" s="150"/>
      <c r="G21" s="150"/>
      <c r="H21" s="150"/>
      <c r="I21" s="150"/>
      <c r="J21" s="150"/>
      <c r="K21" s="1"/>
      <c r="L21" s="1"/>
      <c r="M21" s="45"/>
      <c r="N21" s="1"/>
    </row>
    <row r="22" spans="1:14" s="24" customFormat="1" ht="24" customHeight="1">
      <c r="A22" s="151" t="s">
        <v>140</v>
      </c>
      <c r="B22" s="152"/>
      <c r="C22" s="152"/>
      <c r="D22" s="152"/>
      <c r="E22" s="152"/>
      <c r="F22" s="152"/>
      <c r="G22" s="152"/>
      <c r="H22" s="152"/>
      <c r="I22" s="152"/>
      <c r="J22" s="152"/>
      <c r="K22" s="152"/>
      <c r="L22" s="152"/>
      <c r="M22" s="45"/>
      <c r="N22" s="1"/>
    </row>
    <row r="23" spans="1:14" s="24" customFormat="1" ht="24" customHeight="1" thickBot="1">
      <c r="A23" s="186" t="s">
        <v>55</v>
      </c>
      <c r="B23" s="187"/>
      <c r="C23" s="187"/>
      <c r="D23" s="187"/>
      <c r="E23" s="187"/>
      <c r="F23" s="187"/>
      <c r="G23" s="187"/>
      <c r="H23" s="187"/>
      <c r="I23" s="187"/>
      <c r="J23" s="187"/>
      <c r="K23" s="187"/>
      <c r="L23" s="187"/>
      <c r="M23" s="48"/>
      <c r="N23" s="1"/>
    </row>
    <row r="24" spans="1:14" ht="24" customHeight="1" thickBot="1">
      <c r="A24" s="178" t="s">
        <v>133</v>
      </c>
      <c r="B24" s="179"/>
      <c r="C24" s="179"/>
      <c r="D24" s="179"/>
      <c r="E24" s="179"/>
      <c r="F24" s="179"/>
      <c r="G24" s="180" t="s">
        <v>134</v>
      </c>
      <c r="H24" s="181"/>
      <c r="I24" s="181"/>
      <c r="J24" s="182"/>
      <c r="K24" s="39"/>
      <c r="L24" s="40"/>
      <c r="M24" s="86"/>
    </row>
    <row r="25" spans="1:14" ht="24" customHeight="1">
      <c r="A25" s="160"/>
      <c r="B25" s="161"/>
      <c r="C25" s="161"/>
      <c r="D25" s="161"/>
      <c r="E25" s="161"/>
      <c r="F25" s="162"/>
      <c r="G25" s="169"/>
      <c r="H25" s="170"/>
      <c r="I25" s="170"/>
      <c r="J25" s="171"/>
      <c r="K25" s="39"/>
      <c r="L25" s="40"/>
      <c r="M25" s="87"/>
    </row>
    <row r="26" spans="1:14" ht="24" customHeight="1">
      <c r="A26" s="163"/>
      <c r="B26" s="164"/>
      <c r="C26" s="164"/>
      <c r="D26" s="164"/>
      <c r="E26" s="164"/>
      <c r="F26" s="165"/>
      <c r="G26" s="172"/>
      <c r="H26" s="173"/>
      <c r="I26" s="173"/>
      <c r="J26" s="174"/>
      <c r="M26" s="87"/>
    </row>
    <row r="27" spans="1:14" ht="24" customHeight="1">
      <c r="A27" s="163"/>
      <c r="B27" s="164"/>
      <c r="C27" s="164"/>
      <c r="D27" s="164"/>
      <c r="E27" s="164"/>
      <c r="F27" s="165"/>
      <c r="G27" s="172"/>
      <c r="H27" s="173"/>
      <c r="I27" s="173"/>
      <c r="J27" s="174"/>
      <c r="M27" s="1"/>
    </row>
    <row r="28" spans="1:14" ht="24" customHeight="1">
      <c r="A28" s="163"/>
      <c r="B28" s="164"/>
      <c r="C28" s="164"/>
      <c r="D28" s="164"/>
      <c r="E28" s="164"/>
      <c r="F28" s="165"/>
      <c r="G28" s="172"/>
      <c r="H28" s="173"/>
      <c r="I28" s="173"/>
      <c r="J28" s="174"/>
      <c r="M28" s="47"/>
    </row>
    <row r="29" spans="1:14" ht="24" customHeight="1">
      <c r="A29" s="163"/>
      <c r="B29" s="164"/>
      <c r="C29" s="164"/>
      <c r="D29" s="164"/>
      <c r="E29" s="164"/>
      <c r="F29" s="165"/>
      <c r="G29" s="172"/>
      <c r="H29" s="173"/>
      <c r="I29" s="173"/>
      <c r="J29" s="174"/>
      <c r="M29" s="46" t="s">
        <v>72</v>
      </c>
    </row>
    <row r="30" spans="1:14" ht="24" customHeight="1">
      <c r="A30" s="163"/>
      <c r="B30" s="164"/>
      <c r="C30" s="164"/>
      <c r="D30" s="164"/>
      <c r="E30" s="164"/>
      <c r="F30" s="165"/>
      <c r="G30" s="172"/>
      <c r="H30" s="173"/>
      <c r="I30" s="173"/>
      <c r="J30" s="174"/>
      <c r="M30" s="45" t="s">
        <v>73</v>
      </c>
    </row>
    <row r="31" spans="1:14" ht="24" customHeight="1" thickBot="1">
      <c r="A31" s="166"/>
      <c r="B31" s="167"/>
      <c r="C31" s="167"/>
      <c r="D31" s="167"/>
      <c r="E31" s="167"/>
      <c r="F31" s="168"/>
      <c r="G31" s="175"/>
      <c r="H31" s="176"/>
      <c r="I31" s="176"/>
      <c r="J31" s="177"/>
      <c r="M31" s="84" t="s">
        <v>108</v>
      </c>
    </row>
    <row r="32" spans="1:14" ht="24" customHeight="1" thickBot="1">
      <c r="A32" s="178" t="s">
        <v>135</v>
      </c>
      <c r="B32" s="179"/>
      <c r="C32" s="179"/>
      <c r="D32" s="179"/>
      <c r="E32" s="179"/>
      <c r="F32" s="179"/>
      <c r="G32" s="180" t="s">
        <v>136</v>
      </c>
      <c r="H32" s="181"/>
      <c r="I32" s="181"/>
      <c r="J32" s="182"/>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00"/>
      <c r="B41" s="101"/>
      <c r="C41" s="101"/>
      <c r="D41" s="101"/>
      <c r="E41" s="101"/>
      <c r="F41" s="101"/>
      <c r="G41" s="101"/>
      <c r="H41" s="101"/>
      <c r="I41" s="101"/>
      <c r="J41" s="101"/>
      <c r="M41" s="49"/>
      <c r="N41" s="1" t="s">
        <v>75</v>
      </c>
    </row>
    <row r="42" spans="1:14" ht="24" customHeight="1">
      <c r="A42" s="100"/>
      <c r="B42" s="101"/>
      <c r="C42" s="101"/>
      <c r="D42" s="101"/>
      <c r="E42" s="101"/>
      <c r="F42" s="101"/>
      <c r="G42" s="101"/>
      <c r="H42" s="101"/>
      <c r="I42" s="101"/>
      <c r="J42" s="101"/>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A1:L1"/>
    <mergeCell ref="B5:D5"/>
    <mergeCell ref="F5:F6"/>
    <mergeCell ref="B6:D6"/>
    <mergeCell ref="B7:D7"/>
    <mergeCell ref="G25:J31"/>
    <mergeCell ref="A32:F32"/>
    <mergeCell ref="G32:J32"/>
    <mergeCell ref="B19:L19"/>
    <mergeCell ref="B3:C3"/>
    <mergeCell ref="A21:J21"/>
    <mergeCell ref="A22:L22"/>
    <mergeCell ref="A23:L23"/>
    <mergeCell ref="H8:K8"/>
    <mergeCell ref="A24:F24"/>
    <mergeCell ref="G24:J24"/>
    <mergeCell ref="A25:F31"/>
    <mergeCell ref="A20:L20"/>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zoomScale="115" zoomScaleNormal="100" zoomScaleSheetLayoutView="115" workbookViewId="0">
      <selection activeCell="A24" sqref="A24:F24"/>
    </sheetView>
  </sheetViews>
  <sheetFormatPr defaultColWidth="8.69921875" defaultRowHeight="10.8"/>
  <cols>
    <col min="1" max="1" width="6"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9" style="1" bestFit="1" customWidth="1"/>
    <col min="10" max="10" width="4.3984375" style="1" bestFit="1" customWidth="1"/>
    <col min="11" max="11" width="13.8984375" style="1" customWidth="1"/>
    <col min="12" max="12" width="7.3984375" style="1" bestFit="1" customWidth="1"/>
    <col min="13" max="13" width="11.3984375" style="24" bestFit="1" customWidth="1"/>
    <col min="14" max="14" width="12" style="1" bestFit="1" customWidth="1"/>
    <col min="15" max="16384" width="8.69921875" style="1"/>
  </cols>
  <sheetData>
    <row r="1" spans="1:14" ht="24" customHeight="1">
      <c r="A1" s="145" t="s">
        <v>129</v>
      </c>
      <c r="B1" s="145"/>
      <c r="C1" s="145"/>
      <c r="D1" s="145"/>
      <c r="E1" s="145"/>
      <c r="F1" s="145"/>
      <c r="G1" s="145"/>
      <c r="H1" s="145"/>
      <c r="I1" s="145"/>
      <c r="J1" s="145"/>
      <c r="K1" s="145"/>
      <c r="L1" s="145"/>
      <c r="M1" s="7">
        <f ca="1">TODAY()</f>
        <v>45635</v>
      </c>
    </row>
    <row r="2" spans="1:14" ht="24" customHeight="1">
      <c r="L2" s="24"/>
      <c r="M2" s="1"/>
    </row>
    <row r="3" spans="1:14" ht="24" customHeight="1">
      <c r="A3" s="50" t="s">
        <v>24</v>
      </c>
      <c r="B3" s="146" t="str">
        <f>【基本情報】!B3</f>
        <v>令和6年　月　日</v>
      </c>
      <c r="C3" s="147"/>
      <c r="D3" s="75"/>
      <c r="G3" s="88"/>
      <c r="L3" s="24"/>
    </row>
    <row r="4" spans="1:14" ht="24" customHeight="1">
      <c r="L4" s="24"/>
    </row>
    <row r="5" spans="1:14" ht="24" customHeight="1">
      <c r="A5" s="50" t="s">
        <v>23</v>
      </c>
      <c r="B5" s="153" t="str">
        <f>【基本情報】!B4</f>
        <v>くまモン市空手道連盟</v>
      </c>
      <c r="C5" s="154"/>
      <c r="D5" s="155"/>
      <c r="F5" s="148" t="s">
        <v>21</v>
      </c>
      <c r="G5" s="71" t="str">
        <f>【基本情報】!B7</f>
        <v>〒　　　-</v>
      </c>
      <c r="H5" s="72"/>
      <c r="I5" s="22"/>
      <c r="J5" s="22"/>
      <c r="K5" s="22"/>
      <c r="L5" s="44"/>
      <c r="M5" s="44" t="s">
        <v>71</v>
      </c>
    </row>
    <row r="6" spans="1:14" ht="24" customHeight="1">
      <c r="A6" s="50" t="s">
        <v>8</v>
      </c>
      <c r="B6" s="153" t="str">
        <f>【基本情報】!B5</f>
        <v>くまモン道場</v>
      </c>
      <c r="C6" s="154"/>
      <c r="D6" s="155"/>
      <c r="F6" s="149"/>
      <c r="G6" s="73" t="str">
        <f>【基本情報】!B8</f>
        <v>くまモン県くまモン市くまモン町</v>
      </c>
      <c r="H6" s="74"/>
      <c r="I6" s="33"/>
      <c r="J6" s="33"/>
      <c r="K6" s="33"/>
      <c r="L6" s="45"/>
      <c r="M6" s="81" t="s">
        <v>106</v>
      </c>
    </row>
    <row r="7" spans="1:14" ht="24" customHeight="1">
      <c r="A7" s="50" t="s">
        <v>6</v>
      </c>
      <c r="B7" s="153" t="str">
        <f>【基本情報】!B6</f>
        <v>くまモン</v>
      </c>
      <c r="C7" s="154"/>
      <c r="D7" s="155"/>
      <c r="F7" s="58" t="s">
        <v>22</v>
      </c>
      <c r="G7" s="71" t="str">
        <f>【基本情報】!B9</f>
        <v>090-1111－2222</v>
      </c>
      <c r="H7" s="72"/>
      <c r="I7" s="22"/>
      <c r="J7" s="22"/>
      <c r="K7" s="22"/>
      <c r="L7" s="46"/>
      <c r="M7" s="45" t="s">
        <v>65</v>
      </c>
    </row>
    <row r="8" spans="1:14" ht="24" customHeight="1">
      <c r="H8" s="188"/>
      <c r="I8" s="188"/>
      <c r="J8" s="188"/>
      <c r="K8" s="188"/>
      <c r="L8" s="22"/>
      <c r="M8" s="46" t="s">
        <v>68</v>
      </c>
      <c r="N8" s="24"/>
    </row>
    <row r="9" spans="1:14" ht="24" customHeight="1">
      <c r="A9" s="50" t="s">
        <v>0</v>
      </c>
      <c r="B9" s="51" t="s">
        <v>26</v>
      </c>
      <c r="C9" s="50" t="s" ph="1">
        <v>7</v>
      </c>
      <c r="D9" s="50" t="s">
        <v>2</v>
      </c>
      <c r="E9" s="50" t="s">
        <v>1</v>
      </c>
      <c r="F9" s="50" t="s">
        <v>3</v>
      </c>
      <c r="G9" s="50" t="s">
        <v>19</v>
      </c>
      <c r="H9" s="50" t="s">
        <v>4</v>
      </c>
      <c r="I9" s="51" t="s">
        <v>185</v>
      </c>
      <c r="J9" s="50" t="s">
        <v>32</v>
      </c>
      <c r="K9" s="50" t="s">
        <v>132</v>
      </c>
      <c r="L9" s="51" t="s">
        <v>33</v>
      </c>
      <c r="M9" s="46" t="s">
        <v>66</v>
      </c>
      <c r="N9" s="24"/>
    </row>
    <row r="10" spans="1:14" ht="24" customHeight="1">
      <c r="A10" s="52" t="s">
        <v>147</v>
      </c>
      <c r="B10" s="57" t="s">
        <v>20</v>
      </c>
      <c r="C10" s="52" t="s" ph="1">
        <v>27</v>
      </c>
      <c r="D10" s="53">
        <v>38528</v>
      </c>
      <c r="E10" s="52" t="s">
        <v>5</v>
      </c>
      <c r="F10" s="54">
        <f ca="1">DATEDIF(D10,$M$1,"Y")</f>
        <v>19</v>
      </c>
      <c r="G10" s="55" t="str">
        <f ca="1">CHOOSE(DATEDIF(D10,DATE(YEAR(TODAY())-(MONTH(TODAY())&lt;=3)*1,4,1),"Y")-2,"年少","年中","年長","小1","小2","小3","小4","小5","小6","中1","中2","中3","高1","高2","高3","大1","大2","大3","大4")</f>
        <v>大1</v>
      </c>
      <c r="H10" s="56" t="s">
        <v>35</v>
      </c>
      <c r="I10" s="52">
        <v>10004</v>
      </c>
      <c r="J10" s="52" t="s">
        <v>107</v>
      </c>
      <c r="K10" s="82" t="s">
        <v>139</v>
      </c>
      <c r="L10" s="83" t="s">
        <v>80</v>
      </c>
      <c r="M10" s="46" t="s">
        <v>67</v>
      </c>
    </row>
    <row r="11" spans="1:14" ht="24" customHeight="1">
      <c r="A11" s="28">
        <v>1</v>
      </c>
      <c r="B11" s="25"/>
      <c r="C11" s="2" ph="1"/>
      <c r="D11" s="76"/>
      <c r="E11" s="2"/>
      <c r="F11" s="6">
        <f t="shared" ref="F11:F12" ca="1" si="0">DATEDIF(D11,$M$1,"Y")</f>
        <v>124</v>
      </c>
      <c r="G11" s="35" t="e">
        <f t="shared" ref="G11:G17" ca="1" si="1">CHOOSE(DATEDIF(D11,DATE(YEAR(TODAY())-(MONTH(TODAY())&lt;=3)*1,4,1),"Y")-2,"年少","年中","年長","小1","小2","小3","小4","小5","小6","中1","中2","中3","高1","高2","高3","大1","大2","大3","大4")</f>
        <v>#VALUE!</v>
      </c>
      <c r="H11" s="3"/>
      <c r="I11" s="25"/>
      <c r="J11" s="2"/>
      <c r="K11" s="69"/>
      <c r="L11" s="27"/>
      <c r="M11" s="45" t="s">
        <v>69</v>
      </c>
    </row>
    <row r="12" spans="1:14" ht="24" customHeight="1">
      <c r="A12" s="28">
        <v>2</v>
      </c>
      <c r="B12" s="25"/>
      <c r="C12" s="2" ph="1"/>
      <c r="D12" s="21"/>
      <c r="E12" s="2"/>
      <c r="F12" s="6">
        <f t="shared" ca="1" si="0"/>
        <v>124</v>
      </c>
      <c r="G12" s="35" t="e">
        <f t="shared" ca="1" si="1"/>
        <v>#VALUE!</v>
      </c>
      <c r="H12" s="3"/>
      <c r="I12" s="25"/>
      <c r="J12" s="2"/>
      <c r="K12" s="2"/>
      <c r="L12" s="27"/>
      <c r="M12" s="45" t="s">
        <v>70</v>
      </c>
    </row>
    <row r="13" spans="1:14" ht="24" customHeight="1">
      <c r="A13" s="28">
        <v>3</v>
      </c>
      <c r="B13" s="25"/>
      <c r="C13" s="2" ph="1"/>
      <c r="D13" s="21"/>
      <c r="E13" s="2"/>
      <c r="F13" s="6">
        <f ca="1">DATEDIF(D13,$M$1,"Y")</f>
        <v>124</v>
      </c>
      <c r="G13" s="35" t="e">
        <f t="shared" ca="1" si="1"/>
        <v>#VALUE!</v>
      </c>
      <c r="H13" s="4"/>
      <c r="I13" s="25"/>
      <c r="J13" s="2"/>
      <c r="K13" s="2"/>
      <c r="L13" s="2"/>
      <c r="M13" s="1"/>
    </row>
    <row r="14" spans="1:14" ht="24" customHeight="1">
      <c r="A14" s="28">
        <v>4</v>
      </c>
      <c r="B14" s="25"/>
      <c r="C14" s="2" ph="1"/>
      <c r="D14" s="21"/>
      <c r="E14" s="2"/>
      <c r="F14" s="6">
        <f t="shared" ref="F14:F17" ca="1" si="2">DATEDIF(D14,$M$1,"Y")</f>
        <v>124</v>
      </c>
      <c r="G14" s="35" t="e">
        <f t="shared" ca="1" si="1"/>
        <v>#VALUE!</v>
      </c>
      <c r="H14" s="4"/>
      <c r="I14" s="25"/>
      <c r="J14" s="2"/>
      <c r="K14" s="2"/>
      <c r="L14" s="2"/>
      <c r="M14" s="80"/>
    </row>
    <row r="15" spans="1:14" ht="24" customHeight="1">
      <c r="A15" s="28">
        <v>5</v>
      </c>
      <c r="B15" s="26"/>
      <c r="C15" s="5"/>
      <c r="D15" s="21"/>
      <c r="E15" s="5"/>
      <c r="F15" s="6">
        <f t="shared" ca="1" si="2"/>
        <v>124</v>
      </c>
      <c r="G15" s="35" t="e">
        <f t="shared" ca="1" si="1"/>
        <v>#VALUE!</v>
      </c>
      <c r="H15" s="5"/>
      <c r="I15" s="26"/>
      <c r="J15" s="5"/>
      <c r="K15" s="5"/>
      <c r="L15" s="5"/>
      <c r="M15" s="1"/>
    </row>
    <row r="16" spans="1:14" ht="24" customHeight="1">
      <c r="A16" s="28">
        <v>6</v>
      </c>
      <c r="B16" s="26"/>
      <c r="C16" s="5"/>
      <c r="D16" s="21"/>
      <c r="E16" s="5"/>
      <c r="F16" s="6">
        <f t="shared" ca="1" si="2"/>
        <v>124</v>
      </c>
      <c r="G16" s="35" t="e">
        <f t="shared" ca="1" si="1"/>
        <v>#VALUE!</v>
      </c>
      <c r="H16" s="5"/>
      <c r="I16" s="26"/>
      <c r="J16" s="5"/>
      <c r="K16" s="5"/>
      <c r="L16" s="5"/>
      <c r="M16" s="86" t="s">
        <v>143</v>
      </c>
    </row>
    <row r="17" spans="1:14" ht="24" customHeight="1">
      <c r="A17" s="28">
        <v>7</v>
      </c>
      <c r="B17" s="26"/>
      <c r="C17" s="5"/>
      <c r="D17" s="21"/>
      <c r="E17" s="5"/>
      <c r="F17" s="6">
        <f t="shared" ca="1" si="2"/>
        <v>124</v>
      </c>
      <c r="G17" s="35" t="e">
        <f t="shared" ca="1" si="1"/>
        <v>#VALUE!</v>
      </c>
      <c r="H17" s="5"/>
      <c r="I17" s="26"/>
      <c r="J17" s="5"/>
      <c r="K17" s="5"/>
      <c r="L17" s="5"/>
      <c r="M17" s="87" t="s">
        <v>142</v>
      </c>
    </row>
    <row r="18" spans="1:14" s="24" customFormat="1" ht="24" customHeight="1">
      <c r="A18" s="28">
        <v>8</v>
      </c>
      <c r="B18" s="183"/>
      <c r="C18" s="184"/>
      <c r="D18" s="184"/>
      <c r="E18" s="184"/>
      <c r="F18" s="184"/>
      <c r="G18" s="184"/>
      <c r="H18" s="184"/>
      <c r="I18" s="184"/>
      <c r="J18" s="184"/>
      <c r="K18" s="184"/>
      <c r="L18" s="185"/>
      <c r="M18" s="87" t="s">
        <v>141</v>
      </c>
      <c r="N18" s="1"/>
    </row>
    <row r="19" spans="1:14" s="24" customFormat="1" ht="24" customHeight="1">
      <c r="A19" s="28"/>
      <c r="B19" s="183"/>
      <c r="C19" s="184"/>
      <c r="D19" s="184"/>
      <c r="E19" s="184"/>
      <c r="F19" s="184"/>
      <c r="G19" s="184"/>
      <c r="H19" s="184"/>
      <c r="I19" s="184"/>
      <c r="J19" s="184"/>
      <c r="K19" s="184"/>
      <c r="L19" s="185"/>
      <c r="M19" s="87" t="s">
        <v>110</v>
      </c>
      <c r="N19" s="1"/>
    </row>
    <row r="20" spans="1:14" s="24" customFormat="1" ht="24" customHeight="1">
      <c r="A20" s="158"/>
      <c r="B20" s="159"/>
      <c r="C20" s="159"/>
      <c r="D20" s="159"/>
      <c r="E20" s="159"/>
      <c r="F20" s="159"/>
      <c r="G20" s="159"/>
      <c r="H20" s="159"/>
      <c r="I20" s="159"/>
      <c r="J20" s="159"/>
      <c r="K20" s="159"/>
      <c r="L20" s="159"/>
      <c r="N20" s="1"/>
    </row>
    <row r="21" spans="1:14" s="24" customFormat="1" ht="24" customHeight="1">
      <c r="A21" s="150"/>
      <c r="B21" s="150"/>
      <c r="C21" s="150"/>
      <c r="D21" s="150"/>
      <c r="E21" s="150"/>
      <c r="F21" s="150"/>
      <c r="G21" s="150"/>
      <c r="H21" s="150"/>
      <c r="I21" s="150"/>
      <c r="J21" s="150"/>
      <c r="K21" s="1"/>
      <c r="L21" s="1"/>
      <c r="M21" s="45"/>
      <c r="N21" s="1"/>
    </row>
    <row r="22" spans="1:14" s="24" customFormat="1" ht="24" customHeight="1">
      <c r="A22" s="151" t="s">
        <v>140</v>
      </c>
      <c r="B22" s="152"/>
      <c r="C22" s="152"/>
      <c r="D22" s="152"/>
      <c r="E22" s="152"/>
      <c r="F22" s="152"/>
      <c r="G22" s="152"/>
      <c r="H22" s="152"/>
      <c r="I22" s="152"/>
      <c r="J22" s="152"/>
      <c r="K22" s="152"/>
      <c r="L22" s="152"/>
      <c r="M22" s="45"/>
      <c r="N22" s="1"/>
    </row>
    <row r="23" spans="1:14" s="24" customFormat="1" ht="24" customHeight="1" thickBot="1">
      <c r="A23" s="186"/>
      <c r="B23" s="187"/>
      <c r="C23" s="187"/>
      <c r="D23" s="187"/>
      <c r="E23" s="187"/>
      <c r="F23" s="187"/>
      <c r="G23" s="187"/>
      <c r="H23" s="187"/>
      <c r="I23" s="187"/>
      <c r="J23" s="187"/>
      <c r="K23" s="187"/>
      <c r="L23" s="187"/>
      <c r="M23" s="48"/>
      <c r="N23" s="1"/>
    </row>
    <row r="24" spans="1:14" ht="24" customHeight="1" thickBot="1">
      <c r="A24" s="178" t="s">
        <v>133</v>
      </c>
      <c r="B24" s="179"/>
      <c r="C24" s="179"/>
      <c r="D24" s="179"/>
      <c r="E24" s="179"/>
      <c r="F24" s="179"/>
      <c r="G24" s="180" t="s">
        <v>134</v>
      </c>
      <c r="H24" s="181"/>
      <c r="I24" s="181"/>
      <c r="J24" s="182"/>
      <c r="K24" s="39"/>
      <c r="L24" s="40"/>
      <c r="M24" s="86"/>
    </row>
    <row r="25" spans="1:14" ht="24" customHeight="1">
      <c r="A25" s="160"/>
      <c r="B25" s="161"/>
      <c r="C25" s="161"/>
      <c r="D25" s="161"/>
      <c r="E25" s="161"/>
      <c r="F25" s="162"/>
      <c r="G25" s="169"/>
      <c r="H25" s="170"/>
      <c r="I25" s="170"/>
      <c r="J25" s="171"/>
      <c r="K25" s="39"/>
      <c r="L25" s="40"/>
      <c r="M25" s="87"/>
    </row>
    <row r="26" spans="1:14" ht="24" customHeight="1">
      <c r="A26" s="163"/>
      <c r="B26" s="164"/>
      <c r="C26" s="164"/>
      <c r="D26" s="164"/>
      <c r="E26" s="164"/>
      <c r="F26" s="165"/>
      <c r="G26" s="172"/>
      <c r="H26" s="173"/>
      <c r="I26" s="173"/>
      <c r="J26" s="174"/>
      <c r="M26" s="87"/>
    </row>
    <row r="27" spans="1:14" ht="24" customHeight="1">
      <c r="A27" s="163"/>
      <c r="B27" s="164"/>
      <c r="C27" s="164"/>
      <c r="D27" s="164"/>
      <c r="E27" s="164"/>
      <c r="F27" s="165"/>
      <c r="G27" s="172"/>
      <c r="H27" s="173"/>
      <c r="I27" s="173"/>
      <c r="J27" s="174"/>
      <c r="M27" s="1"/>
    </row>
    <row r="28" spans="1:14" ht="24" customHeight="1">
      <c r="A28" s="163"/>
      <c r="B28" s="164"/>
      <c r="C28" s="164"/>
      <c r="D28" s="164"/>
      <c r="E28" s="164"/>
      <c r="F28" s="165"/>
      <c r="G28" s="172"/>
      <c r="H28" s="173"/>
      <c r="I28" s="173"/>
      <c r="J28" s="174"/>
      <c r="M28" s="47"/>
    </row>
    <row r="29" spans="1:14" ht="24" customHeight="1">
      <c r="A29" s="163"/>
      <c r="B29" s="164"/>
      <c r="C29" s="164"/>
      <c r="D29" s="164"/>
      <c r="E29" s="164"/>
      <c r="F29" s="165"/>
      <c r="G29" s="172"/>
      <c r="H29" s="173"/>
      <c r="I29" s="173"/>
      <c r="J29" s="174"/>
      <c r="M29" s="46" t="s">
        <v>72</v>
      </c>
    </row>
    <row r="30" spans="1:14" ht="24" customHeight="1">
      <c r="A30" s="163"/>
      <c r="B30" s="164"/>
      <c r="C30" s="164"/>
      <c r="D30" s="164"/>
      <c r="E30" s="164"/>
      <c r="F30" s="165"/>
      <c r="G30" s="172"/>
      <c r="H30" s="173"/>
      <c r="I30" s="173"/>
      <c r="J30" s="174"/>
      <c r="M30" s="45" t="s">
        <v>73</v>
      </c>
    </row>
    <row r="31" spans="1:14" ht="24" customHeight="1" thickBot="1">
      <c r="A31" s="166"/>
      <c r="B31" s="167"/>
      <c r="C31" s="167"/>
      <c r="D31" s="167"/>
      <c r="E31" s="167"/>
      <c r="F31" s="168"/>
      <c r="G31" s="175"/>
      <c r="H31" s="176"/>
      <c r="I31" s="176"/>
      <c r="J31" s="177"/>
      <c r="M31" s="84" t="s">
        <v>108</v>
      </c>
    </row>
    <row r="32" spans="1:14" ht="24" customHeight="1" thickBot="1">
      <c r="A32" s="178" t="s">
        <v>135</v>
      </c>
      <c r="B32" s="179"/>
      <c r="C32" s="179"/>
      <c r="D32" s="179"/>
      <c r="E32" s="179"/>
      <c r="F32" s="179"/>
      <c r="G32" s="180" t="s">
        <v>136</v>
      </c>
      <c r="H32" s="181"/>
      <c r="I32" s="181"/>
      <c r="J32" s="182"/>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13"/>
      <c r="B41" s="114"/>
      <c r="C41" s="114"/>
      <c r="D41" s="114"/>
      <c r="E41" s="114"/>
      <c r="F41" s="114"/>
      <c r="G41" s="114"/>
      <c r="H41" s="114"/>
      <c r="I41" s="114"/>
      <c r="J41" s="114"/>
      <c r="M41" s="49"/>
      <c r="N41" s="1" t="s">
        <v>75</v>
      </c>
    </row>
    <row r="42" spans="1:14" ht="24" customHeight="1">
      <c r="A42" s="113"/>
      <c r="B42" s="114"/>
      <c r="C42" s="114"/>
      <c r="D42" s="114"/>
      <c r="E42" s="114"/>
      <c r="F42" s="114"/>
      <c r="G42" s="114"/>
      <c r="H42" s="114"/>
      <c r="I42" s="114"/>
      <c r="J42" s="114"/>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B7:D7"/>
    <mergeCell ref="A1:L1"/>
    <mergeCell ref="B3:C3"/>
    <mergeCell ref="B5:D5"/>
    <mergeCell ref="F5:F6"/>
    <mergeCell ref="B6:D6"/>
    <mergeCell ref="H8:K8"/>
    <mergeCell ref="A21:J21"/>
    <mergeCell ref="A22:L22"/>
    <mergeCell ref="A23:L23"/>
    <mergeCell ref="B19:L19"/>
    <mergeCell ref="B18:L18"/>
    <mergeCell ref="A20:L20"/>
    <mergeCell ref="A24:F24"/>
    <mergeCell ref="G24:J24"/>
    <mergeCell ref="A25:F31"/>
    <mergeCell ref="G25:J31"/>
    <mergeCell ref="A32:F32"/>
    <mergeCell ref="G32:J32"/>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B22C-1525-4A2D-A3D8-CF02E1C54F8D}">
  <sheetPr>
    <tabColor rgb="FFFFC000"/>
  </sheetPr>
  <dimension ref="A1:J13"/>
  <sheetViews>
    <sheetView topLeftCell="C1" workbookViewId="0">
      <selection activeCell="O5" sqref="O5"/>
    </sheetView>
  </sheetViews>
  <sheetFormatPr defaultRowHeight="18"/>
  <cols>
    <col min="1" max="1" width="5" customWidth="1"/>
    <col min="2" max="2" width="13.69921875" customWidth="1"/>
    <col min="3" max="3" width="10.296875" customWidth="1"/>
    <col min="4" max="4" width="5.19921875" customWidth="1"/>
    <col min="5" max="5" width="4.796875" customWidth="1"/>
    <col min="6" max="6" width="6" customWidth="1"/>
    <col min="7" max="7" width="11.3984375" customWidth="1"/>
    <col min="8" max="8" width="11.5" customWidth="1"/>
    <col min="9" max="10" width="11.296875" customWidth="1"/>
  </cols>
  <sheetData>
    <row r="1" spans="1:10" ht="25.2" customHeight="1">
      <c r="B1" s="128" t="s">
        <v>165</v>
      </c>
      <c r="C1" s="128"/>
    </row>
    <row r="2" spans="1:10" ht="24" customHeight="1">
      <c r="A2" s="129"/>
      <c r="B2" s="130" t="s">
        <v>166</v>
      </c>
      <c r="C2" s="132" t="s">
        <v>167</v>
      </c>
      <c r="D2" s="132" t="s">
        <v>168</v>
      </c>
      <c r="E2" s="132" t="s">
        <v>169</v>
      </c>
      <c r="F2" s="132" t="s">
        <v>187</v>
      </c>
      <c r="G2" s="132" t="s">
        <v>189</v>
      </c>
      <c r="H2" s="132" t="s">
        <v>190</v>
      </c>
    </row>
    <row r="3" spans="1:10" ht="24" customHeight="1">
      <c r="A3" s="130">
        <v>1</v>
      </c>
      <c r="B3" s="130"/>
      <c r="C3" s="130"/>
      <c r="D3" s="130"/>
      <c r="E3" s="130"/>
      <c r="F3" s="130"/>
      <c r="G3" s="131"/>
      <c r="H3" s="131"/>
    </row>
    <row r="4" spans="1:10" ht="24" customHeight="1">
      <c r="A4" s="130">
        <v>2</v>
      </c>
      <c r="B4" s="130"/>
      <c r="C4" s="130"/>
      <c r="D4" s="130"/>
      <c r="E4" s="130"/>
      <c r="F4" s="130"/>
      <c r="G4" s="131"/>
      <c r="H4" s="131"/>
    </row>
    <row r="5" spans="1:10" ht="24" customHeight="1">
      <c r="A5" s="130">
        <v>3</v>
      </c>
      <c r="B5" s="130"/>
      <c r="C5" s="130"/>
      <c r="D5" s="130"/>
      <c r="E5" s="130"/>
      <c r="F5" s="130"/>
      <c r="G5" s="131"/>
      <c r="H5" s="131"/>
    </row>
    <row r="6" spans="1:10" ht="24" customHeight="1">
      <c r="A6" s="130">
        <v>4</v>
      </c>
      <c r="B6" s="130"/>
      <c r="C6" s="130"/>
      <c r="D6" s="130"/>
      <c r="E6" s="130"/>
      <c r="F6" s="130"/>
      <c r="G6" s="131"/>
      <c r="H6" s="131"/>
    </row>
    <row r="7" spans="1:10" ht="24" customHeight="1"/>
    <row r="8" spans="1:10" ht="24" customHeight="1">
      <c r="B8" s="128" t="s">
        <v>172</v>
      </c>
      <c r="C8" s="128"/>
    </row>
    <row r="9" spans="1:10" ht="24" customHeight="1">
      <c r="A9" s="129"/>
      <c r="B9" s="130" t="s">
        <v>166</v>
      </c>
      <c r="C9" s="132" t="s">
        <v>167</v>
      </c>
      <c r="D9" s="132" t="s">
        <v>168</v>
      </c>
      <c r="E9" s="132" t="s">
        <v>169</v>
      </c>
      <c r="F9" s="132" t="s">
        <v>188</v>
      </c>
      <c r="G9" s="132" t="s">
        <v>173</v>
      </c>
      <c r="H9" s="132" t="s">
        <v>174</v>
      </c>
      <c r="I9" s="132" t="s">
        <v>170</v>
      </c>
      <c r="J9" s="132" t="s">
        <v>171</v>
      </c>
    </row>
    <row r="10" spans="1:10" ht="24" customHeight="1">
      <c r="A10" s="130">
        <v>1</v>
      </c>
      <c r="B10" s="130"/>
      <c r="C10" s="130"/>
      <c r="D10" s="130"/>
      <c r="E10" s="130"/>
      <c r="F10" s="130"/>
      <c r="G10" s="130"/>
      <c r="H10" s="130"/>
      <c r="I10" s="130"/>
      <c r="J10" s="130"/>
    </row>
    <row r="11" spans="1:10" ht="24" customHeight="1">
      <c r="A11" s="130">
        <v>2</v>
      </c>
      <c r="B11" s="130"/>
      <c r="C11" s="130"/>
      <c r="D11" s="130"/>
      <c r="E11" s="130"/>
      <c r="F11" s="130"/>
      <c r="G11" s="130"/>
      <c r="H11" s="130"/>
      <c r="I11" s="130"/>
      <c r="J11" s="130"/>
    </row>
    <row r="12" spans="1:10" ht="24" customHeight="1">
      <c r="A12" s="130">
        <v>3</v>
      </c>
      <c r="B12" s="130"/>
      <c r="C12" s="130"/>
      <c r="D12" s="130"/>
      <c r="E12" s="130"/>
      <c r="F12" s="130"/>
      <c r="G12" s="130"/>
      <c r="H12" s="130"/>
      <c r="I12" s="130"/>
      <c r="J12" s="130"/>
    </row>
    <row r="13" spans="1:10" ht="24" customHeight="1">
      <c r="A13" s="130">
        <v>4</v>
      </c>
      <c r="B13" s="130"/>
      <c r="C13" s="130"/>
      <c r="D13" s="130"/>
      <c r="E13" s="130"/>
      <c r="F13" s="130"/>
      <c r="G13" s="130"/>
      <c r="H13" s="130"/>
      <c r="I13" s="130"/>
      <c r="J13" s="130"/>
    </row>
  </sheetData>
  <phoneticPr fontId="2"/>
  <pageMargins left="0" right="0" top="0.15748031496062992" bottom="0.15748031496062992" header="0.31496062992125984" footer="0.31496062992125984"/>
  <pageSetup paperSize="1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9"/>
  <sheetViews>
    <sheetView tabSelected="1" view="pageBreakPreview" topLeftCell="A16" zoomScale="90" zoomScaleNormal="90" zoomScaleSheetLayoutView="90" workbookViewId="0">
      <selection activeCell="B33" sqref="B33:E33"/>
    </sheetView>
  </sheetViews>
  <sheetFormatPr defaultColWidth="11.59765625" defaultRowHeight="19.95" customHeight="1"/>
  <cols>
    <col min="1" max="1" width="14.09765625" style="8" customWidth="1"/>
    <col min="2" max="2" width="38" style="8" bestFit="1" customWidth="1"/>
    <col min="3"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189" t="s">
        <v>34</v>
      </c>
      <c r="B1" s="189"/>
      <c r="C1" s="189"/>
      <c r="D1" s="189"/>
      <c r="E1" s="189"/>
      <c r="F1" s="189"/>
      <c r="G1" s="189"/>
      <c r="H1" s="189"/>
    </row>
    <row r="2" spans="1:18" ht="19.95" customHeight="1">
      <c r="A2" s="63" t="e">
        <f>#REF!</f>
        <v>#REF!</v>
      </c>
      <c r="B2" s="63"/>
    </row>
    <row r="3" spans="1:18" ht="19.95" customHeight="1">
      <c r="A3" s="190" t="s">
        <v>18</v>
      </c>
      <c r="B3" s="191"/>
      <c r="C3" s="192"/>
      <c r="D3" s="23"/>
      <c r="E3" s="23" t="s">
        <v>25</v>
      </c>
      <c r="F3" s="11" t="s">
        <v>178</v>
      </c>
      <c r="I3" s="8" t="s">
        <v>97</v>
      </c>
    </row>
    <row r="4" spans="1:18" ht="19.95" customHeight="1">
      <c r="A4" s="13"/>
      <c r="C4" s="14"/>
      <c r="E4" s="23" t="s">
        <v>9</v>
      </c>
      <c r="F4" s="11"/>
      <c r="I4" s="78" t="s">
        <v>98</v>
      </c>
    </row>
    <row r="5" spans="1:18" ht="19.95" customHeight="1">
      <c r="A5" s="13"/>
      <c r="C5" s="14"/>
      <c r="E5" s="23" t="s">
        <v>8</v>
      </c>
      <c r="F5" s="11"/>
      <c r="H5" s="11"/>
      <c r="I5" s="70" t="s">
        <v>99</v>
      </c>
    </row>
    <row r="6" spans="1:18" ht="19.95" customHeight="1">
      <c r="A6" s="199" t="s">
        <v>146</v>
      </c>
      <c r="B6" s="200"/>
      <c r="C6" s="201"/>
      <c r="E6" s="23" t="s">
        <v>6</v>
      </c>
      <c r="F6" s="11"/>
      <c r="H6" s="11"/>
      <c r="I6" s="70" t="s">
        <v>100</v>
      </c>
      <c r="J6" s="40"/>
      <c r="K6" s="40"/>
      <c r="L6" s="40"/>
      <c r="M6" s="1"/>
      <c r="N6" s="1"/>
      <c r="O6" s="1"/>
      <c r="P6" s="1"/>
      <c r="Q6" s="1"/>
      <c r="R6" s="1"/>
    </row>
    <row r="7" spans="1:18" ht="19.95" customHeight="1">
      <c r="A7" s="199" t="s">
        <v>119</v>
      </c>
      <c r="B7" s="200"/>
      <c r="C7" s="201"/>
      <c r="E7" s="23" t="s">
        <v>21</v>
      </c>
      <c r="F7" s="8" t="s">
        <v>175</v>
      </c>
      <c r="H7" s="11"/>
      <c r="I7" s="8" t="s">
        <v>101</v>
      </c>
      <c r="J7" s="1"/>
      <c r="K7" s="1"/>
      <c r="L7" s="1"/>
      <c r="M7" s="1"/>
      <c r="N7" s="1"/>
      <c r="O7" s="1"/>
      <c r="P7" s="1"/>
      <c r="Q7" s="1"/>
      <c r="R7" s="1"/>
    </row>
    <row r="8" spans="1:18" ht="19.95" customHeight="1">
      <c r="A8" s="199" t="s">
        <v>120</v>
      </c>
      <c r="B8" s="200"/>
      <c r="C8" s="201"/>
      <c r="E8" s="23"/>
      <c r="F8" s="8" t="s">
        <v>176</v>
      </c>
      <c r="H8" s="11"/>
      <c r="I8" s="79" t="s">
        <v>102</v>
      </c>
    </row>
    <row r="9" spans="1:18" ht="19.95" customHeight="1">
      <c r="A9" s="13"/>
      <c r="C9" s="14"/>
      <c r="E9" s="23" t="s">
        <v>22</v>
      </c>
      <c r="F9" s="11"/>
      <c r="H9" s="11"/>
      <c r="I9" s="43" t="s">
        <v>103</v>
      </c>
    </row>
    <row r="10" spans="1:18" ht="19.95" customHeight="1">
      <c r="A10" s="13"/>
      <c r="C10" s="14"/>
      <c r="E10" s="23"/>
      <c r="F10" s="11"/>
      <c r="H10" s="11"/>
      <c r="I10" s="43" t="s">
        <v>104</v>
      </c>
    </row>
    <row r="11" spans="1:18" ht="19.95" customHeight="1">
      <c r="A11" s="117" t="s">
        <v>152</v>
      </c>
      <c r="B11" s="118"/>
      <c r="C11" s="119"/>
      <c r="E11" s="202" t="s">
        <v>155</v>
      </c>
      <c r="F11" s="202"/>
      <c r="G11" s="202"/>
      <c r="H11" s="11"/>
      <c r="I11" s="77" t="s">
        <v>151</v>
      </c>
    </row>
    <row r="12" spans="1:18" ht="19.95" customHeight="1">
      <c r="A12" s="117" t="s">
        <v>153</v>
      </c>
      <c r="B12" s="118"/>
      <c r="C12" s="119"/>
      <c r="E12" s="198" t="s">
        <v>14</v>
      </c>
      <c r="F12" s="198"/>
      <c r="G12" s="198"/>
      <c r="H12" s="11"/>
      <c r="I12" s="8" t="s">
        <v>93</v>
      </c>
    </row>
    <row r="13" spans="1:18" ht="19.95" customHeight="1">
      <c r="A13" s="117" t="s">
        <v>154</v>
      </c>
      <c r="B13" s="118"/>
      <c r="C13" s="119"/>
      <c r="E13" s="198" t="s">
        <v>17</v>
      </c>
      <c r="F13" s="198"/>
      <c r="G13" s="198"/>
      <c r="H13" s="11"/>
      <c r="I13" s="8" t="s">
        <v>94</v>
      </c>
    </row>
    <row r="14" spans="1:18" ht="19.95" customHeight="1">
      <c r="A14" s="13"/>
      <c r="C14" s="14"/>
      <c r="E14" s="198"/>
      <c r="F14" s="198"/>
      <c r="G14" s="198"/>
      <c r="H14" s="11" t="s">
        <v>157</v>
      </c>
    </row>
    <row r="15" spans="1:18" ht="19.95" customHeight="1">
      <c r="A15" s="13"/>
      <c r="C15" s="14"/>
      <c r="E15" s="202" t="s">
        <v>16</v>
      </c>
      <c r="F15" s="202"/>
      <c r="G15" s="202"/>
      <c r="H15" s="11"/>
    </row>
    <row r="16" spans="1:18" ht="19.95" customHeight="1">
      <c r="A16" s="15"/>
      <c r="B16" s="16"/>
      <c r="C16" s="17"/>
      <c r="E16" s="198" t="s">
        <v>37</v>
      </c>
      <c r="F16" s="198"/>
      <c r="G16" s="198"/>
      <c r="H16" s="11"/>
      <c r="I16" s="41" t="s">
        <v>56</v>
      </c>
    </row>
    <row r="17" spans="1:22" ht="19.95" customHeight="1" thickBot="1">
      <c r="H17" s="11"/>
      <c r="I17" s="41" t="s">
        <v>57</v>
      </c>
    </row>
    <row r="18" spans="1:22" ht="19.95" customHeight="1">
      <c r="A18" s="195" t="s">
        <v>116</v>
      </c>
      <c r="B18" s="196"/>
      <c r="C18" s="196"/>
      <c r="D18" s="196"/>
      <c r="E18" s="197"/>
      <c r="H18" s="11"/>
      <c r="I18" s="41" t="s">
        <v>58</v>
      </c>
    </row>
    <row r="19" spans="1:22" ht="19.95" customHeight="1">
      <c r="A19" s="206" t="s">
        <v>117</v>
      </c>
      <c r="B19" s="207"/>
      <c r="C19" s="207"/>
      <c r="D19" s="207"/>
      <c r="E19" s="208"/>
      <c r="H19" s="11"/>
      <c r="I19" s="41" t="s">
        <v>59</v>
      </c>
    </row>
    <row r="20" spans="1:22" ht="19.95" customHeight="1">
      <c r="A20" s="209"/>
      <c r="B20" s="210"/>
      <c r="C20" s="210"/>
      <c r="D20" s="210"/>
      <c r="E20" s="211"/>
      <c r="H20" s="11"/>
    </row>
    <row r="21" spans="1:22" ht="19.95" customHeight="1">
      <c r="A21" s="209" t="s">
        <v>118</v>
      </c>
      <c r="B21" s="210"/>
      <c r="C21" s="210"/>
      <c r="D21" s="210"/>
      <c r="E21" s="211"/>
      <c r="H21" s="11"/>
      <c r="I21" s="41" t="s">
        <v>60</v>
      </c>
      <c r="J21" s="43"/>
      <c r="K21" s="43"/>
      <c r="L21" s="43"/>
      <c r="M21" s="43"/>
      <c r="N21" s="43"/>
      <c r="O21" s="43"/>
    </row>
    <row r="22" spans="1:22" ht="19.95" customHeight="1">
      <c r="A22" s="209"/>
      <c r="B22" s="210"/>
      <c r="C22" s="210"/>
      <c r="D22" s="210"/>
      <c r="E22" s="211"/>
      <c r="H22" s="11"/>
      <c r="I22" s="144" t="s">
        <v>105</v>
      </c>
      <c r="J22" s="144"/>
      <c r="K22" s="144"/>
      <c r="L22" s="144"/>
      <c r="M22" s="144"/>
      <c r="N22" s="144"/>
      <c r="O22" s="144"/>
      <c r="P22" s="144"/>
      <c r="Q22" s="144"/>
      <c r="R22" s="144"/>
      <c r="S22" s="144"/>
      <c r="T22" s="144"/>
      <c r="U22" s="144"/>
      <c r="V22" s="144"/>
    </row>
    <row r="23" spans="1:22" ht="19.95" customHeight="1">
      <c r="A23" s="89"/>
      <c r="B23" s="10"/>
      <c r="C23" s="10"/>
      <c r="D23" s="10"/>
      <c r="E23" s="90"/>
      <c r="H23" s="11"/>
    </row>
    <row r="24" spans="1:22" ht="19.95" customHeight="1">
      <c r="A24" s="89"/>
      <c r="B24" s="10"/>
      <c r="C24" s="10"/>
      <c r="D24" s="10"/>
      <c r="E24" s="90"/>
      <c r="H24" s="11"/>
      <c r="I24" s="41" t="s">
        <v>61</v>
      </c>
    </row>
    <row r="25" spans="1:22" ht="19.95" customHeight="1" thickBot="1">
      <c r="A25" s="91"/>
      <c r="B25" s="92"/>
      <c r="C25" s="92"/>
      <c r="D25" s="92"/>
      <c r="E25" s="93"/>
      <c r="H25" s="11"/>
      <c r="I25" s="42" t="s">
        <v>62</v>
      </c>
    </row>
    <row r="26" spans="1:22" ht="19.95" customHeight="1">
      <c r="A26" s="43" t="s">
        <v>181</v>
      </c>
      <c r="C26" s="23"/>
      <c r="D26" s="23"/>
      <c r="E26" s="23"/>
      <c r="H26" s="11"/>
      <c r="I26" s="41" t="s">
        <v>63</v>
      </c>
    </row>
    <row r="27" spans="1:22" ht="19.95" customHeight="1">
      <c r="F27" s="9"/>
      <c r="G27" s="11"/>
      <c r="H27" s="11"/>
      <c r="I27" s="42" t="s">
        <v>64</v>
      </c>
    </row>
    <row r="28" spans="1:22" ht="19.2" customHeight="1">
      <c r="A28" s="125" t="s">
        <v>10</v>
      </c>
      <c r="B28" s="218" t="s">
        <v>36</v>
      </c>
      <c r="C28" s="218"/>
      <c r="D28" s="218"/>
      <c r="E28" s="218"/>
      <c r="F28" s="12" t="s">
        <v>11</v>
      </c>
      <c r="G28" s="12" t="s">
        <v>12</v>
      </c>
      <c r="H28" s="12" t="s">
        <v>28</v>
      </c>
      <c r="I28" s="42" t="s">
        <v>115</v>
      </c>
    </row>
    <row r="29" spans="1:22" ht="30" customHeight="1">
      <c r="A29" s="193" t="s">
        <v>144</v>
      </c>
      <c r="B29" s="212" t="s">
        <v>148</v>
      </c>
      <c r="C29" s="213"/>
      <c r="D29" s="213"/>
      <c r="E29" s="213"/>
      <c r="F29" s="36">
        <v>6000</v>
      </c>
      <c r="G29" s="67"/>
      <c r="H29" s="36">
        <f t="shared" ref="H29:H35" si="0">F29*G29</f>
        <v>0</v>
      </c>
    </row>
    <row r="30" spans="1:22" ht="30" customHeight="1">
      <c r="A30" s="194"/>
      <c r="B30" s="214" t="s">
        <v>149</v>
      </c>
      <c r="C30" s="214"/>
      <c r="D30" s="214"/>
      <c r="E30" s="212"/>
      <c r="F30" s="36">
        <v>6000</v>
      </c>
      <c r="G30" s="67"/>
      <c r="H30" s="36">
        <f t="shared" si="0"/>
        <v>0</v>
      </c>
    </row>
    <row r="31" spans="1:22" ht="30" customHeight="1">
      <c r="A31" s="121"/>
      <c r="B31" s="214"/>
      <c r="C31" s="214"/>
      <c r="D31" s="214"/>
      <c r="E31" s="212"/>
      <c r="F31" s="36"/>
      <c r="G31" s="67"/>
      <c r="H31" s="36">
        <f t="shared" ref="H31" si="1">F31*G31</f>
        <v>0</v>
      </c>
    </row>
    <row r="32" spans="1:22" ht="30" customHeight="1">
      <c r="A32" s="115" t="s">
        <v>145</v>
      </c>
      <c r="B32" s="213" t="s">
        <v>150</v>
      </c>
      <c r="C32" s="213"/>
      <c r="D32" s="213"/>
      <c r="E32" s="213"/>
      <c r="F32" s="36">
        <v>6000</v>
      </c>
      <c r="G32" s="67"/>
      <c r="H32" s="36">
        <f t="shared" si="0"/>
        <v>0</v>
      </c>
    </row>
    <row r="33" spans="1:11" ht="30" customHeight="1">
      <c r="A33" s="127"/>
      <c r="B33" s="213"/>
      <c r="C33" s="213"/>
      <c r="D33" s="213"/>
      <c r="E33" s="213"/>
      <c r="F33" s="36"/>
      <c r="G33" s="67"/>
      <c r="H33" s="36">
        <f t="shared" ref="H33" si="2">F33*G33</f>
        <v>0</v>
      </c>
    </row>
    <row r="34" spans="1:11" ht="34.200000000000003" customHeight="1">
      <c r="A34" s="126" t="s">
        <v>182</v>
      </c>
      <c r="B34" s="219" t="s">
        <v>186</v>
      </c>
      <c r="C34" s="219"/>
      <c r="D34" s="219"/>
      <c r="E34" s="219"/>
      <c r="F34" s="36">
        <v>11000</v>
      </c>
      <c r="G34" s="67"/>
      <c r="H34" s="36">
        <f t="shared" si="0"/>
        <v>0</v>
      </c>
    </row>
    <row r="35" spans="1:11" ht="47.4" customHeight="1">
      <c r="A35" s="122" t="s">
        <v>156</v>
      </c>
      <c r="B35" s="215" t="s">
        <v>179</v>
      </c>
      <c r="C35" s="216"/>
      <c r="D35" s="216"/>
      <c r="E35" s="217"/>
      <c r="F35" s="123">
        <v>5000</v>
      </c>
      <c r="G35" s="124"/>
      <c r="H35" s="123">
        <f t="shared" si="0"/>
        <v>0</v>
      </c>
    </row>
    <row r="36" spans="1:11" ht="48.6" customHeight="1">
      <c r="A36" s="122" t="s">
        <v>180</v>
      </c>
      <c r="B36" s="215" t="s">
        <v>179</v>
      </c>
      <c r="C36" s="216"/>
      <c r="D36" s="216"/>
      <c r="E36" s="217"/>
      <c r="F36" s="123">
        <v>5000</v>
      </c>
      <c r="G36" s="124"/>
      <c r="H36" s="123">
        <v>0</v>
      </c>
      <c r="I36" s="116"/>
      <c r="J36" s="43"/>
      <c r="K36" s="43"/>
    </row>
    <row r="37" spans="1:11" ht="30" customHeight="1">
      <c r="A37" s="203" t="s">
        <v>13</v>
      </c>
      <c r="B37" s="204"/>
      <c r="C37" s="204"/>
      <c r="D37" s="204"/>
      <c r="E37" s="204"/>
      <c r="F37" s="205"/>
      <c r="G37" s="34"/>
      <c r="H37" s="20">
        <f>SUM(H29:H35)</f>
        <v>0</v>
      </c>
    </row>
    <row r="38" spans="1:11" ht="19.95" customHeight="1">
      <c r="A38" s="18"/>
      <c r="B38" s="18"/>
      <c r="C38" s="18"/>
      <c r="D38" s="18"/>
      <c r="E38" s="18"/>
      <c r="F38" s="19"/>
      <c r="G38" s="18"/>
      <c r="H38" s="18"/>
    </row>
    <row r="39" spans="1:11" ht="19.95" customHeight="1">
      <c r="A39" s="42" t="s">
        <v>112</v>
      </c>
      <c r="D39" s="10"/>
      <c r="E39" s="10"/>
    </row>
    <row r="40" spans="1:11" ht="19.95" customHeight="1">
      <c r="A40" s="42" t="s">
        <v>113</v>
      </c>
      <c r="D40" s="10"/>
      <c r="E40" s="10"/>
    </row>
    <row r="41" spans="1:11" ht="19.95" customHeight="1">
      <c r="A41" s="42" t="s">
        <v>114</v>
      </c>
      <c r="D41" s="10"/>
      <c r="E41" s="10"/>
      <c r="F41" s="10"/>
      <c r="G41" s="10"/>
      <c r="H41" s="10"/>
      <c r="I41" s="42"/>
    </row>
    <row r="42" spans="1:11" ht="19.95" customHeight="1">
      <c r="D42" s="10"/>
      <c r="E42" s="10"/>
      <c r="F42" s="10"/>
      <c r="G42" s="10"/>
      <c r="H42" s="10"/>
    </row>
    <row r="43" spans="1:11" ht="19.95" customHeight="1">
      <c r="A43" s="10"/>
      <c r="B43" s="10"/>
      <c r="C43" s="10"/>
      <c r="D43" s="10"/>
      <c r="E43" s="10"/>
      <c r="F43" s="10"/>
      <c r="G43" s="10"/>
      <c r="H43" s="10"/>
    </row>
    <row r="44" spans="1:11" ht="19.95" customHeight="1">
      <c r="A44" s="10"/>
      <c r="B44" s="10"/>
      <c r="C44" s="10"/>
      <c r="D44" s="10"/>
      <c r="E44" s="10"/>
      <c r="F44" s="10"/>
      <c r="G44" s="10"/>
      <c r="H44" s="10"/>
    </row>
    <row r="45" spans="1:11" ht="19.95" customHeight="1">
      <c r="A45" s="10"/>
      <c r="B45" s="10"/>
      <c r="C45" s="10"/>
      <c r="D45" s="10"/>
      <c r="E45" s="10"/>
      <c r="F45" s="10"/>
      <c r="G45" s="10"/>
      <c r="H45" s="10"/>
    </row>
    <row r="46" spans="1:11" ht="19.95" customHeight="1">
      <c r="A46" s="10"/>
      <c r="B46" s="10"/>
      <c r="C46" s="10"/>
      <c r="D46" s="10"/>
      <c r="E46" s="10"/>
      <c r="F46" s="10"/>
      <c r="G46" s="10"/>
      <c r="H46" s="10"/>
    </row>
    <row r="47" spans="1:11" ht="19.95" customHeight="1">
      <c r="A47" s="10"/>
      <c r="B47" s="10"/>
      <c r="C47" s="10"/>
      <c r="D47" s="10"/>
      <c r="E47" s="10"/>
      <c r="F47" s="10"/>
      <c r="G47" s="10"/>
      <c r="H47" s="10"/>
    </row>
    <row r="48" spans="1:11" ht="19.95" customHeight="1">
      <c r="A48" s="10"/>
      <c r="B48" s="10"/>
      <c r="C48" s="10"/>
      <c r="D48" s="10"/>
      <c r="E48" s="10"/>
      <c r="F48" s="10"/>
      <c r="G48" s="10"/>
      <c r="H48" s="10"/>
    </row>
    <row r="50" spans="9:10" ht="19.95" customHeight="1">
      <c r="I50" s="10"/>
      <c r="J50" s="10"/>
    </row>
    <row r="51" spans="9:10" ht="19.95" customHeight="1">
      <c r="I51" s="10"/>
      <c r="J51" s="10"/>
    </row>
    <row r="52" spans="9:10" ht="19.95" customHeight="1">
      <c r="I52" s="10"/>
      <c r="J52" s="10"/>
    </row>
    <row r="53" spans="9:10" ht="19.95" customHeight="1">
      <c r="I53" s="10"/>
      <c r="J53" s="10"/>
    </row>
    <row r="54" spans="9:10" ht="19.95" customHeight="1">
      <c r="I54" s="10"/>
      <c r="J54" s="10"/>
    </row>
    <row r="55" spans="9:10" ht="19.95" customHeight="1">
      <c r="I55" s="10"/>
      <c r="J55" s="10"/>
    </row>
    <row r="56" spans="9:10" ht="19.95" customHeight="1">
      <c r="I56" s="10"/>
      <c r="J56" s="10"/>
    </row>
    <row r="57" spans="9:10" ht="19.95" customHeight="1">
      <c r="I57" s="10"/>
      <c r="J57" s="10"/>
    </row>
    <row r="58" spans="9:10" ht="19.95" customHeight="1">
      <c r="I58" s="10"/>
      <c r="J58" s="10"/>
    </row>
    <row r="59" spans="9:10" ht="19.95" customHeight="1">
      <c r="I59" s="10"/>
      <c r="J59" s="10"/>
    </row>
  </sheetData>
  <mergeCells count="26">
    <mergeCell ref="A37:F37"/>
    <mergeCell ref="A19:E20"/>
    <mergeCell ref="A21:E22"/>
    <mergeCell ref="B29:E29"/>
    <mergeCell ref="B30:E30"/>
    <mergeCell ref="B36:E36"/>
    <mergeCell ref="B28:E28"/>
    <mergeCell ref="B34:E34"/>
    <mergeCell ref="B32:E32"/>
    <mergeCell ref="B35:E35"/>
    <mergeCell ref="B31:E31"/>
    <mergeCell ref="B33:E33"/>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s>
  <phoneticPr fontId="2"/>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I16" sqref="I16"/>
    </sheetView>
  </sheetViews>
  <sheetFormatPr defaultColWidth="11.59765625" defaultRowHeight="19.95" customHeight="1"/>
  <cols>
    <col min="1" max="3" width="11.59765625" style="8" customWidth="1"/>
    <col min="4" max="4" width="2.8984375" style="8" customWidth="1"/>
    <col min="5" max="5" width="8.5" style="8" bestFit="1" customWidth="1"/>
    <col min="6" max="6" width="8.5" style="8" customWidth="1"/>
    <col min="7" max="8" width="8.5" style="8" bestFit="1" customWidth="1"/>
    <col min="9" max="16384" width="11.59765625" style="8"/>
  </cols>
  <sheetData>
    <row r="1" spans="1:8" ht="19.95" customHeight="1">
      <c r="A1" s="222" t="s">
        <v>39</v>
      </c>
      <c r="B1" s="222"/>
      <c r="C1" s="222"/>
      <c r="D1" s="222"/>
      <c r="E1" s="222"/>
      <c r="F1" s="222"/>
      <c r="G1" s="222"/>
      <c r="H1" s="222"/>
    </row>
    <row r="3" spans="1:8" ht="19.95" customHeight="1">
      <c r="A3" s="190" t="s">
        <v>18</v>
      </c>
      <c r="B3" s="191"/>
      <c r="C3" s="192"/>
      <c r="D3" s="23"/>
      <c r="E3" s="23" t="s">
        <v>25</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21</v>
      </c>
      <c r="F7" s="8" t="e">
        <f>#REF!</f>
        <v>#REF!</v>
      </c>
      <c r="H7" s="11"/>
    </row>
    <row r="8" spans="1:8" ht="19.95" customHeight="1">
      <c r="A8" s="13"/>
      <c r="C8" s="14"/>
      <c r="E8" s="23"/>
      <c r="F8" s="8" t="e">
        <f>#REF!</f>
        <v>#REF!</v>
      </c>
      <c r="H8" s="11"/>
    </row>
    <row r="9" spans="1:8" ht="19.95" customHeight="1">
      <c r="A9" s="13"/>
      <c r="C9" s="14"/>
      <c r="E9" s="23" t="s">
        <v>22</v>
      </c>
      <c r="F9" s="11" t="e">
        <f>#REF!</f>
        <v>#REF!</v>
      </c>
      <c r="H9" s="11"/>
    </row>
    <row r="10" spans="1:8" ht="19.95" customHeight="1">
      <c r="A10" s="13"/>
      <c r="C10" s="14"/>
      <c r="E10" s="23"/>
      <c r="F10" s="11"/>
      <c r="H10" s="11"/>
    </row>
    <row r="11" spans="1:8" ht="19.95" customHeight="1">
      <c r="A11" s="13"/>
      <c r="C11" s="14"/>
      <c r="E11" s="202" t="s">
        <v>38</v>
      </c>
      <c r="F11" s="202"/>
      <c r="G11" s="202"/>
      <c r="H11" s="11"/>
    </row>
    <row r="12" spans="1:8" ht="19.95" customHeight="1">
      <c r="A12" s="13"/>
      <c r="C12" s="14"/>
      <c r="E12" s="198" t="s">
        <v>14</v>
      </c>
      <c r="F12" s="198"/>
      <c r="G12" s="198"/>
      <c r="H12" s="11"/>
    </row>
    <row r="13" spans="1:8" ht="28.95" customHeight="1">
      <c r="A13" s="13"/>
      <c r="C13" s="14"/>
      <c r="E13" s="198" t="s">
        <v>17</v>
      </c>
      <c r="F13" s="198"/>
      <c r="G13" s="198"/>
      <c r="H13" s="11"/>
    </row>
    <row r="14" spans="1:8" ht="19.95" customHeight="1">
      <c r="A14" s="13"/>
      <c r="C14" s="14"/>
      <c r="E14" s="198" t="s">
        <v>15</v>
      </c>
      <c r="F14" s="198"/>
      <c r="G14" s="198"/>
      <c r="H14" s="11"/>
    </row>
    <row r="15" spans="1:8" ht="19.95" customHeight="1">
      <c r="A15" s="13"/>
      <c r="C15" s="14"/>
      <c r="E15" s="202" t="s">
        <v>16</v>
      </c>
      <c r="F15" s="202"/>
      <c r="G15" s="202"/>
      <c r="H15" s="11"/>
    </row>
    <row r="16" spans="1:8" ht="19.95" customHeight="1">
      <c r="A16" s="15"/>
      <c r="B16" s="16"/>
      <c r="C16" s="17"/>
      <c r="E16" s="198" t="s">
        <v>37</v>
      </c>
      <c r="F16" s="198"/>
      <c r="G16" s="198"/>
      <c r="H16" s="11"/>
    </row>
    <row r="17" spans="1:8" ht="19.95" customHeight="1">
      <c r="H17" s="11"/>
    </row>
    <row r="18" spans="1:8" ht="19.95" customHeight="1">
      <c r="F18" s="9"/>
      <c r="G18" s="11"/>
      <c r="H18" s="11"/>
    </row>
    <row r="19" spans="1:8" ht="19.95" customHeight="1">
      <c r="A19" s="60" t="s">
        <v>41</v>
      </c>
      <c r="B19" s="226" t="s">
        <v>46</v>
      </c>
      <c r="C19" s="226"/>
      <c r="D19" s="37"/>
      <c r="E19" s="232" t="s">
        <v>52</v>
      </c>
      <c r="F19" s="234">
        <v>2000</v>
      </c>
      <c r="G19" s="234"/>
      <c r="H19" s="234"/>
    </row>
    <row r="20" spans="1:8" ht="19.95" customHeight="1">
      <c r="A20" s="59" t="s">
        <v>50</v>
      </c>
      <c r="B20" s="220">
        <v>5000</v>
      </c>
      <c r="C20" s="221"/>
      <c r="D20" s="38"/>
      <c r="E20" s="232"/>
      <c r="F20" s="234"/>
      <c r="G20" s="234"/>
      <c r="H20" s="234"/>
    </row>
    <row r="21" spans="1:8" ht="19.95" customHeight="1">
      <c r="A21" s="61" t="s">
        <v>40</v>
      </c>
      <c r="B21" s="240" t="s">
        <v>31</v>
      </c>
      <c r="C21" s="240"/>
      <c r="D21" s="10"/>
      <c r="E21" s="232"/>
      <c r="F21" s="234"/>
      <c r="G21" s="234"/>
      <c r="H21" s="234"/>
    </row>
    <row r="22" spans="1:8" ht="19.95" customHeight="1">
      <c r="A22" s="59" t="s">
        <v>42</v>
      </c>
      <c r="B22" s="226" t="s">
        <v>47</v>
      </c>
      <c r="C22" s="226"/>
      <c r="D22" s="10"/>
    </row>
    <row r="23" spans="1:8" ht="19.95" customHeight="1">
      <c r="A23" s="60" t="s">
        <v>45</v>
      </c>
      <c r="B23" s="227" t="s">
        <v>48</v>
      </c>
      <c r="C23" s="227"/>
      <c r="D23" s="10"/>
      <c r="E23" s="231" t="s">
        <v>51</v>
      </c>
      <c r="F23" s="233">
        <f>F19-B26</f>
        <v>1000</v>
      </c>
      <c r="G23" s="233"/>
      <c r="H23" s="233"/>
    </row>
    <row r="24" spans="1:8" ht="19.95" customHeight="1">
      <c r="A24" s="62" t="s">
        <v>43</v>
      </c>
      <c r="B24" s="230">
        <v>1234567</v>
      </c>
      <c r="C24" s="230"/>
      <c r="D24" s="10"/>
      <c r="E24" s="231"/>
      <c r="F24" s="233"/>
      <c r="G24" s="233"/>
      <c r="H24" s="233"/>
    </row>
    <row r="25" spans="1:8" ht="19.95" customHeight="1">
      <c r="A25" s="62" t="s">
        <v>44</v>
      </c>
      <c r="B25" s="229" t="s">
        <v>49</v>
      </c>
      <c r="C25" s="229"/>
      <c r="D25" s="10"/>
      <c r="E25" s="231"/>
      <c r="F25" s="233"/>
      <c r="G25" s="233"/>
      <c r="H25" s="233"/>
    </row>
    <row r="26" spans="1:8" ht="19.95" customHeight="1">
      <c r="A26" s="62" t="s">
        <v>76</v>
      </c>
      <c r="B26" s="190">
        <v>1000</v>
      </c>
      <c r="C26" s="192"/>
    </row>
    <row r="27" spans="1:8" ht="39.9" customHeight="1">
      <c r="A27" s="235" t="s">
        <v>77</v>
      </c>
      <c r="B27" s="236"/>
      <c r="C27" s="236"/>
      <c r="D27" s="237" t="s">
        <v>78</v>
      </c>
      <c r="E27" s="238"/>
      <c r="F27" s="238"/>
      <c r="G27" s="238"/>
      <c r="H27" s="239"/>
    </row>
    <row r="28" spans="1:8" ht="19.95" customHeight="1">
      <c r="A28" s="64"/>
      <c r="B28" s="65"/>
      <c r="C28" s="66"/>
    </row>
    <row r="29" spans="1:8" ht="19.95" customHeight="1">
      <c r="A29" s="228" t="s">
        <v>53</v>
      </c>
      <c r="B29" s="228"/>
      <c r="C29" s="228"/>
      <c r="D29" s="228"/>
      <c r="E29" s="228"/>
      <c r="F29" s="228"/>
      <c r="G29" s="228"/>
      <c r="H29" s="228"/>
    </row>
    <row r="30" spans="1:8" ht="100.2" customHeight="1">
      <c r="A30" s="224" t="s">
        <v>54</v>
      </c>
      <c r="B30" s="224"/>
      <c r="C30" s="224"/>
      <c r="D30" s="224"/>
      <c r="E30" s="224"/>
      <c r="F30" s="224"/>
      <c r="G30" s="224"/>
      <c r="H30" s="224"/>
    </row>
    <row r="31" spans="1:8" ht="39.9" customHeight="1">
      <c r="A31" s="225"/>
      <c r="B31" s="225"/>
      <c r="C31" s="225"/>
      <c r="D31" s="225"/>
      <c r="E31" s="225"/>
      <c r="F31" s="225"/>
      <c r="G31" s="225"/>
      <c r="H31" s="225"/>
    </row>
    <row r="32" spans="1:8" ht="39.9" customHeight="1">
      <c r="A32" s="223" t="s">
        <v>109</v>
      </c>
      <c r="B32" s="223"/>
      <c r="C32" s="223"/>
      <c r="D32" s="223"/>
      <c r="E32" s="223"/>
      <c r="F32" s="223"/>
      <c r="G32" s="223"/>
      <c r="H32" s="223"/>
    </row>
    <row r="33" spans="1:8" ht="100.2" customHeight="1">
      <c r="A33" s="85"/>
      <c r="B33" s="85"/>
      <c r="C33" s="85"/>
      <c r="D33" s="85"/>
      <c r="E33" s="85"/>
      <c r="F33" s="85"/>
      <c r="G33" s="85"/>
      <c r="H33" s="85"/>
    </row>
    <row r="34" spans="1:8" ht="100.2" customHeight="1">
      <c r="A34" s="85"/>
      <c r="B34" s="85"/>
      <c r="C34" s="85"/>
      <c r="D34" s="85"/>
      <c r="E34" s="85"/>
      <c r="F34" s="85"/>
      <c r="G34" s="85"/>
      <c r="H34" s="85"/>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注意事項</vt:lpstr>
      <vt:lpstr>【基本情報】</vt:lpstr>
      <vt:lpstr>組手審判A</vt:lpstr>
      <vt:lpstr>組手審判B</vt:lpstr>
      <vt:lpstr>形審判</vt:lpstr>
      <vt:lpstr>都道府県審判更新</vt:lpstr>
      <vt:lpstr>支払証</vt:lpstr>
      <vt:lpstr>過払い</vt:lpstr>
      <vt:lpstr>過払い!Print_Area</vt:lpstr>
      <vt:lpstr>形審判!Print_Area</vt:lpstr>
      <vt:lpstr>支払証!Print_Area</vt:lpstr>
      <vt:lpstr>組手審判A!Print_Area</vt:lpstr>
      <vt:lpstr>組手審判B!Print_Area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orcauser</cp:lastModifiedBy>
  <cp:lastPrinted>2024-12-04T06:55:49Z</cp:lastPrinted>
  <dcterms:created xsi:type="dcterms:W3CDTF">2019-04-01T12:28:57Z</dcterms:created>
  <dcterms:modified xsi:type="dcterms:W3CDTF">2024-12-09T07:08:17Z</dcterms:modified>
</cp:coreProperties>
</file>